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<sst xmlns="http://schemas.openxmlformats.org/spreadsheetml/2006/main" count="299" uniqueCount="194">
  <si>
    <t xml:space="preserve">
</t>
  </si>
  <si>
    <t>单位代码：</t>
  </si>
  <si>
    <t>012002</t>
  </si>
  <si>
    <t>单位名称：</t>
  </si>
  <si>
    <t>甘肃高台干部学院</t>
  </si>
  <si>
    <t>2026年部门预算公开表</t>
  </si>
  <si>
    <t xml:space="preserve">     </t>
  </si>
  <si>
    <t>编制日期：</t>
  </si>
  <si>
    <t>部门领导：</t>
  </si>
  <si>
    <t>曹家俊</t>
  </si>
  <si>
    <t>财务负责人：</t>
  </si>
  <si>
    <t>樊明凯</t>
  </si>
  <si>
    <t>制表人：</t>
  </si>
  <si>
    <t>关明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</si>
  <si>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</si>
  <si>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</si>
  <si>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</si>
  <si>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</si>
  <si>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</si>
  <si>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</si>
  <si>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</si>
  <si>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</si>
  <si>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</si>
  <si>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</si>
  <si>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</si>
  <si>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</si>
  <si>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</si>
  <si>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</si>
  <si>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</si>
  <si>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</si>
  <si>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</si>
  <si>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</si>
  <si>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</si>
  <si>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</si>
  <si>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</si>
  <si>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</si>
  <si>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</si>
  <si>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</si>
  <si>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</si>
  <si>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</si>
  <si>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</si>
  <si>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</si>
  <si>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</si>
  <si>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</si>
  <si>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</si>
  <si>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</si>
  <si>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</si>
  <si>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</si>
  <si>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</si>
  <si>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</si>
  <si>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</si>
  <si>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</si>
  <si>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</si>
  <si>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</si>
  <si>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</si>
  <si>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</si>
  <si>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</si>
  <si>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</si>
  <si>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</si>
  <si>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</si>
  <si>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</si>
  <si>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</si>
  <si>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</si>
  <si>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</si>
  <si>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</si>
  <si>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</si>
  <si>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</si>
  <si>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</si>
  <si>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</si>
  <si>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</si>
  <si>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</si>
  <si>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</si>
  <si>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</si>
  <si>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</si>
  <si>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</si>
  <si>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</si>
  <si>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</si>
  <si>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</si>
  <si>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</si>
  <si>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</si>
  <si>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</si>
  <si>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</si>
  <si>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</si>
  <si>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</si>
  <si>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</si>
  <si>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</si>
  <si>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</si>
  <si>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</si>
  <si>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</si>
  <si>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 经费拨款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</si>
  <si>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</si>
  <si>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</si>
  <si>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</si>
  <si>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</si>
  <si>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</si>
  <si>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</si>
  <si>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</si>
  <si>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</si>
  <si>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</si>
  <si>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</si>
  <si>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</si>
  <si>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</si>
  <si>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</si>
  <si>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</si>
  <si>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干部教育</t>
  </si>
  <si>
    <t>社会保障和就业支出</t>
  </si>
  <si>
    <t>机关事业单位基本养老保险缴费支出</t>
  </si>
  <si>
    <t>其他社会保障和就业支出</t>
  </si>
  <si>
    <t>卫生健康支出</t>
  </si>
  <si>
    <t>事业单位医疗</t>
  </si>
  <si>
    <t>公务员医疗补助</t>
  </si>
  <si>
    <t>住房保障支出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</si>
  <si>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</si>
  <si>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</si>
  <si>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</si>
  <si>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</si>
  <si>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</si>
  <si>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</si>
  <si>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</si>
  <si>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</si>
  <si>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</si>
  <si>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</si>
  <si>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</si>
  <si>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</si>
  <si>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</si>
  <si>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</si>
  <si>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</si>
  <si>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</si>
  <si>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</si>
  <si>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</si>
  <si>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</si>
  <si>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</si>
  <si>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</si>
  <si>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</si>
  <si>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</si>
  <si>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</si>
  <si>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</si>
  <si>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</si>
  <si>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</si>
  <si>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</si>
  <si>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</si>
  <si>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</si>
  <si>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</si>
  <si>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</si>
  <si>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</si>
  <si>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</si>
  <si>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</si>
  <si>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</si>
  <si>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</si>
  <si>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</si>
  <si>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</si>
  <si>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</si>
  <si>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</si>
  <si>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</si>
  <si>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</si>
  <si>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</si>
  <si>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</si>
  <si>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进修及培训</t>
  </si>
  <si>
    <t>行政事业单位养老支出</t>
  </si>
  <si>
    <t>行政事业单位医疗</t>
  </si>
  <si>
    <t>住房改革支出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</si>
  <si>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</si>
  <si>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</si>
  <si>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</si>
  <si>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</si>
  <si>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</si>
  <si>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</si>
  <si>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</si>
  <si>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</si>
  <si>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</si>
  <si>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</si>
  <si>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</si>
  <si>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</si>
  <si>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</si>
  <si>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</si>
  <si>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</si>
  <si>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</si>
  <si>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</si>
  <si>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</si>
  <si>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</si>
  <si>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邮电费</t>
  </si>
  <si>
    <t>差旅费</t>
  </si>
  <si>
    <t>办公设备购置费</t>
  </si>
  <si>
    <t>工会经费</t>
  </si>
  <si>
    <t>福利费</t>
  </si>
  <si>
    <t>公用经费定额补助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</si>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</sst>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17" sqref="E17"/>
    </sheetView>
  </sheetViews>
  <sheetFormatPr defaultColWidth="10" defaultRowHeight="14.4"/>
  <cols>
    <col min="1" max="1" width="2.5462962962963" customWidth="1"/>
    <col min="2" max="2" width="14.5555555555556" customWidth="1"/>
    <col min="3" max="3" width="12.5555555555556" customWidth="1"/>
    <col min="4" max="4" width="10.8888888888889" customWidth="1"/>
    <col min="5" max="5" width="11.5092592592593" customWidth="1"/>
    <col min="6" max="6" width="15.4444444444444" customWidth="1"/>
    <col min="7" max="7" width="11.5092592592593" customWidth="1"/>
    <col min="8" max="9" width="9.76851851851852" customWidth="1"/>
    <col min="10" max="10" width="15.2037037037037" customWidth="1"/>
    <col min="11" max="13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 t="s">
        <v>0</v>
      </c>
    </row>
    <row r="2" ht="16.35" customHeight="1" spans="1:1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 t="s">
        <v>0</v>
      </c>
    </row>
    <row r="3" ht="26.05" customHeight="1" spans="1:13">
      <c r="A3" s="54"/>
      <c r="B3" s="55" t="s">
        <v>1</v>
      </c>
      <c r="C3" s="61" t="s">
        <v>2</v>
      </c>
      <c r="D3" s="56"/>
      <c r="E3" s="56"/>
      <c r="F3" s="54"/>
      <c r="G3" s="54"/>
      <c r="H3" s="54"/>
      <c r="I3" s="54"/>
      <c r="J3" s="54"/>
      <c r="K3" s="54"/>
      <c r="L3" s="54"/>
      <c r="M3" s="54" t="s">
        <v>0</v>
      </c>
    </row>
    <row r="4" ht="26.05" customHeight="1" spans="1:13">
      <c r="A4" s="54"/>
      <c r="B4" s="55" t="s">
        <v>3</v>
      </c>
      <c r="C4" s="54" t="s">
        <v>4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0</v>
      </c>
    </row>
    <row r="5" ht="16.35" customHeight="1" spans="1:1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 t="s">
        <v>0</v>
      </c>
    </row>
    <row r="6" ht="89.9" customHeight="1" spans="1:13">
      <c r="A6" s="54"/>
      <c r="B6" s="57" t="s">
        <v>5</v>
      </c>
      <c r="C6" s="57"/>
      <c r="D6" s="57"/>
      <c r="E6" s="57"/>
      <c r="F6" s="57"/>
      <c r="G6" s="57"/>
      <c r="H6" s="57"/>
      <c r="I6" s="57"/>
      <c r="J6" s="57"/>
      <c r="K6" s="57"/>
      <c r="L6" s="54"/>
      <c r="M6" s="54" t="s">
        <v>0</v>
      </c>
    </row>
    <row r="7" ht="16.35" customHeight="1" spans="1:1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 t="s">
        <v>0</v>
      </c>
    </row>
    <row r="8" ht="16.35" customHeight="1" spans="1:1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4"/>
      <c r="M8" s="54" t="s">
        <v>0</v>
      </c>
    </row>
    <row r="9" ht="16.35" customHeight="1" spans="1:1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4"/>
      <c r="M9" s="54" t="s">
        <v>0</v>
      </c>
    </row>
    <row r="10" ht="26.05" customHeight="1" spans="1:13">
      <c r="A10" s="55"/>
      <c r="B10" s="55" t="s">
        <v>6</v>
      </c>
      <c r="C10" s="55"/>
      <c r="F10" s="58" t="s">
        <v>7</v>
      </c>
      <c r="G10" s="59">
        <v>46092</v>
      </c>
      <c r="H10" s="55"/>
      <c r="I10" s="55"/>
      <c r="J10" s="55"/>
      <c r="K10" s="55"/>
      <c r="L10" s="54"/>
      <c r="M10" s="54" t="s">
        <v>0</v>
      </c>
    </row>
    <row r="11" ht="16.35" customHeight="1" spans="1:1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4"/>
      <c r="M11" s="54" t="s">
        <v>0</v>
      </c>
    </row>
    <row r="12" ht="16.35" customHeight="1" spans="1:1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4"/>
      <c r="M12" s="54" t="s">
        <v>0</v>
      </c>
    </row>
    <row r="13" ht="16.35" customHeight="1" spans="1:13">
      <c r="A13" s="55"/>
      <c r="B13" s="55"/>
      <c r="C13" s="60" t="s">
        <v>8</v>
      </c>
      <c r="D13" s="55" t="s">
        <v>9</v>
      </c>
      <c r="E13" s="55"/>
      <c r="F13" s="60" t="s">
        <v>10</v>
      </c>
      <c r="G13" s="55" t="s">
        <v>11</v>
      </c>
      <c r="H13" s="55"/>
      <c r="I13" s="58" t="s">
        <v>12</v>
      </c>
      <c r="J13" s="55" t="s">
        <v>13</v>
      </c>
      <c r="K13" s="55"/>
      <c r="L13" s="54"/>
      <c r="M13" s="54" t="s">
        <v>0</v>
      </c>
    </row>
    <row r="14" ht="16.35" customHeight="1" spans="1:13">
      <c r="A14" s="54"/>
      <c r="B14" s="54"/>
      <c r="C14" s="54" t="s">
        <v>14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6" workbookViewId="0">
      <selection activeCell="A8" sqref="A8:G9"/>
    </sheetView>
  </sheetViews>
  <sheetFormatPr defaultColWidth="10" defaultRowHeight="14.4" outlineLevelCol="7"/>
  <cols>
    <col min="1" max="1" width="50.80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167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150</v>
      </c>
      <c r="B4" s="10" t="s">
        <v>168</v>
      </c>
      <c r="C4" s="10"/>
      <c r="D4" s="10"/>
      <c r="E4" s="10"/>
      <c r="F4" s="10"/>
      <c r="G4" s="10" t="s">
        <v>169</v>
      </c>
      <c r="H4" s="5" t="s">
        <v>170</v>
      </c>
    </row>
    <row r="5" ht="26.05" customHeight="1" spans="1:8">
      <c r="A5" s="4"/>
      <c r="B5" s="10" t="s">
        <v>102</v>
      </c>
      <c r="C5" s="10" t="s">
        <v>171</v>
      </c>
      <c r="D5" s="10" t="s">
        <v>172</v>
      </c>
      <c r="E5" s="10" t="s">
        <v>173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174</v>
      </c>
      <c r="F6" s="10" t="s">
        <v>175</v>
      </c>
      <c r="G6" s="10"/>
      <c r="H6" s="5"/>
    </row>
    <row r="7" ht="26.05" customHeight="1" spans="1:8">
      <c r="A7" s="6" t="s">
        <v>102</v>
      </c>
      <c r="B7" s="17">
        <v>2.68</v>
      </c>
      <c r="C7" s="17"/>
      <c r="D7" s="17">
        <v>2.38</v>
      </c>
      <c r="E7" s="17"/>
      <c r="F7" s="17"/>
      <c r="G7" s="17">
        <v>0.3</v>
      </c>
      <c r="H7" s="18"/>
    </row>
    <row r="8" ht="26.05" customHeight="1" spans="1:8">
      <c r="A8" s="6" t="s">
        <v>4</v>
      </c>
      <c r="B8" s="17">
        <v>2.68</v>
      </c>
      <c r="C8" s="17"/>
      <c r="D8" s="17">
        <v>2.38</v>
      </c>
      <c r="E8" s="17"/>
      <c r="F8" s="17"/>
      <c r="G8" s="17">
        <v>0.3</v>
      </c>
      <c r="H8" s="18"/>
    </row>
    <row r="9" ht="26.05" customHeight="1" spans="1:8">
      <c r="A9" s="8" t="s">
        <v>4</v>
      </c>
      <c r="B9" s="11">
        <v>2.68</v>
      </c>
      <c r="C9" s="11"/>
      <c r="D9" s="11">
        <v>2.38</v>
      </c>
      <c r="E9" s="11"/>
      <c r="F9" s="11"/>
      <c r="G9" s="11">
        <v>0.3</v>
      </c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rintOptions horizontalCentered="1"/>
  <pageMargins left="0.161111111111111" right="0.161111111111111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C4" sqref="C4"/>
    </sheetView>
  </sheetViews>
  <sheetFormatPr defaultColWidth="10" defaultRowHeight="14.4" outlineLevelCol="5"/>
  <cols>
    <col min="1" max="1" width="9.76851851851852" customWidth="1"/>
    <col min="2" max="2" width="32.5555555555556" customWidth="1"/>
    <col min="3" max="5" width="28.2222222222222" customWidth="1"/>
    <col min="6" max="6" width="9.76851851851852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176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177</v>
      </c>
      <c r="B4" s="10" t="s">
        <v>40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166</v>
      </c>
      <c r="B5" s="10" t="s">
        <v>166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102</v>
      </c>
      <c r="C6" s="15">
        <f>SUM(C7:C17)</f>
        <v>35.29</v>
      </c>
      <c r="D6" s="15">
        <f>SUM(D7:D17)</f>
        <v>35.29</v>
      </c>
      <c r="E6" s="7"/>
      <c r="F6" s="1"/>
    </row>
    <row r="7" ht="26.05" customHeight="1" spans="1:6">
      <c r="A7" s="13">
        <v>2</v>
      </c>
      <c r="B7" s="14" t="s">
        <v>178</v>
      </c>
      <c r="C7" s="15">
        <v>4.5</v>
      </c>
      <c r="D7" s="15">
        <v>4.5</v>
      </c>
      <c r="E7" s="7"/>
      <c r="F7" s="1"/>
    </row>
    <row r="8" ht="26.05" customHeight="1" spans="1:6">
      <c r="A8" s="13">
        <v>3</v>
      </c>
      <c r="B8" s="14" t="s">
        <v>179</v>
      </c>
      <c r="C8" s="15">
        <v>0.5</v>
      </c>
      <c r="D8" s="15">
        <v>0.5</v>
      </c>
      <c r="E8" s="7"/>
      <c r="F8" s="1"/>
    </row>
    <row r="9" ht="26.05" customHeight="1" spans="1:6">
      <c r="A9" s="13">
        <v>4</v>
      </c>
      <c r="B9" s="14" t="s">
        <v>180</v>
      </c>
      <c r="C9" s="15">
        <v>0.6</v>
      </c>
      <c r="D9" s="15">
        <v>0.6</v>
      </c>
      <c r="E9" s="7"/>
      <c r="F9" s="1"/>
    </row>
    <row r="10" ht="26.05" customHeight="1" spans="1:6">
      <c r="A10" s="13">
        <v>5</v>
      </c>
      <c r="B10" s="14" t="s">
        <v>181</v>
      </c>
      <c r="C10" s="15">
        <v>3</v>
      </c>
      <c r="D10" s="15">
        <v>3</v>
      </c>
      <c r="E10" s="7"/>
      <c r="F10" s="1"/>
    </row>
    <row r="11" ht="26.05" customHeight="1" spans="1:6">
      <c r="A11" s="13">
        <v>6</v>
      </c>
      <c r="B11" s="14" t="s">
        <v>182</v>
      </c>
      <c r="C11" s="15">
        <v>1</v>
      </c>
      <c r="D11" s="15">
        <v>1</v>
      </c>
      <c r="E11" s="7"/>
      <c r="F11" s="1"/>
    </row>
    <row r="12" ht="26.05" customHeight="1" spans="1:6">
      <c r="A12" s="13">
        <v>7</v>
      </c>
      <c r="B12" s="14" t="s">
        <v>169</v>
      </c>
      <c r="C12" s="15">
        <v>0.3</v>
      </c>
      <c r="D12" s="15">
        <v>0.3</v>
      </c>
      <c r="E12" s="7"/>
      <c r="F12" s="1"/>
    </row>
    <row r="13" ht="26.05" customHeight="1" spans="1:6">
      <c r="A13" s="13">
        <v>8</v>
      </c>
      <c r="B13" s="14" t="s">
        <v>172</v>
      </c>
      <c r="C13" s="15">
        <v>2.38</v>
      </c>
      <c r="D13" s="15">
        <v>2.38</v>
      </c>
      <c r="E13" s="7"/>
      <c r="F13" s="1"/>
    </row>
    <row r="14" ht="26.05" customHeight="1" spans="1:6">
      <c r="A14" s="13">
        <v>9</v>
      </c>
      <c r="B14" s="14" t="s">
        <v>183</v>
      </c>
      <c r="C14" s="15">
        <v>4.33</v>
      </c>
      <c r="D14" s="15">
        <v>4.33</v>
      </c>
      <c r="E14" s="7"/>
      <c r="F14" s="1"/>
    </row>
    <row r="15" ht="26.05" customHeight="1" spans="1:6">
      <c r="A15" s="13">
        <v>10</v>
      </c>
      <c r="B15" s="14" t="s">
        <v>184</v>
      </c>
      <c r="C15" s="15">
        <v>5.42</v>
      </c>
      <c r="D15" s="15">
        <v>5.42</v>
      </c>
      <c r="E15" s="7"/>
      <c r="F15" s="1"/>
    </row>
    <row r="16" ht="26.05" customHeight="1" spans="1:6">
      <c r="A16" s="13">
        <v>11</v>
      </c>
      <c r="B16" s="14" t="s">
        <v>185</v>
      </c>
      <c r="C16" s="15">
        <v>13.26</v>
      </c>
      <c r="D16" s="15">
        <v>13.26</v>
      </c>
      <c r="E16" s="7"/>
      <c r="F16" s="1"/>
    </row>
    <row r="17" ht="26.05" customHeight="1" spans="1:6">
      <c r="A17" s="13"/>
      <c r="B17" s="14"/>
      <c r="C17" s="16"/>
      <c r="D17" s="15"/>
      <c r="E17" s="9"/>
      <c r="F17" s="1"/>
    </row>
    <row r="18" ht="16.35" customHeight="1"/>
    <row r="19" ht="16.35" customHeight="1" spans="1:6">
      <c r="A19" s="1" t="s">
        <v>87</v>
      </c>
      <c r="B19" s="1"/>
      <c r="C19" s="1"/>
      <c r="D19" s="1"/>
      <c r="E19" s="1"/>
    </row>
  </sheetData>
  <mergeCells count="2">
    <mergeCell ref="A2:E2"/>
    <mergeCell ref="A19:E19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4" outlineLevelRow="6" outlineLevelCol="1"/>
  <cols>
    <col min="1" max="1" width="104.222222222222" customWidth="1"/>
    <col min="2" max="2" width="24.6666666666667" customWidth="1"/>
  </cols>
  <sheetData>
    <row r="1" ht="16.35" customHeight="1" spans="1:2">
      <c r="A1" s="1"/>
      <c r="B1" s="1"/>
    </row>
    <row r="2" ht="26.05" customHeight="1" spans="1:2">
      <c r="A2" s="2" t="s">
        <v>186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5" sqref="D5"/>
    </sheetView>
  </sheetViews>
  <sheetFormatPr defaultColWidth="10" defaultRowHeight="14.4" outlineLevelRow="7" outlineLevelCol="4"/>
  <cols>
    <col min="1" max="1" width="24.6666666666667" customWidth="1"/>
    <col min="2" max="2" width="25.8888888888889" customWidth="1"/>
    <col min="3" max="5" width="24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187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150</v>
      </c>
      <c r="B4" s="10" t="s">
        <v>102</v>
      </c>
      <c r="C4" s="10" t="s">
        <v>188</v>
      </c>
      <c r="D4" s="10" t="s">
        <v>189</v>
      </c>
      <c r="E4" s="5" t="s">
        <v>190</v>
      </c>
    </row>
    <row r="5" ht="26.05" customHeight="1" spans="1:5">
      <c r="A5" s="4" t="s">
        <v>166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7" sqref="A17"/>
    </sheetView>
  </sheetViews>
  <sheetFormatPr defaultColWidth="10" defaultRowHeight="14.4" outlineLevelCol="1"/>
  <cols>
    <col min="1" max="1" width="109.333333333333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191</v>
      </c>
      <c r="B2" s="2"/>
    </row>
    <row r="3" ht="26.05" customHeight="1" spans="1:2">
      <c r="A3" s="3" t="s">
        <v>192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166</v>
      </c>
      <c r="B5" s="5">
        <v>1</v>
      </c>
    </row>
    <row r="6" ht="26.05" customHeight="1" spans="1:2">
      <c r="A6" s="6" t="s">
        <v>193</v>
      </c>
      <c r="B6" s="7"/>
    </row>
    <row r="7" ht="26.05" customHeight="1" spans="1:2">
      <c r="A7" s="6"/>
      <c r="B7" s="7"/>
    </row>
    <row r="8" ht="26.05" customHeight="1" spans="1:2">
      <c r="A8" s="8"/>
      <c r="B8" s="9"/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15</v>
      </c>
      <c r="C2" s="2"/>
    </row>
    <row r="3" ht="33.6" customHeight="1" spans="1:3">
      <c r="A3" s="48"/>
      <c r="B3" s="49" t="s">
        <v>16</v>
      </c>
      <c r="C3" s="50" t="s">
        <v>17</v>
      </c>
    </row>
    <row r="4" ht="32.55" customHeight="1" spans="1:3">
      <c r="A4" s="51"/>
      <c r="B4" s="52" t="s">
        <v>18</v>
      </c>
      <c r="C4" s="53" t="s">
        <v>0</v>
      </c>
    </row>
    <row r="5" ht="32.55" customHeight="1" spans="1:3">
      <c r="A5" s="51"/>
      <c r="B5" s="52" t="s">
        <v>19</v>
      </c>
      <c r="C5" s="53" t="s">
        <v>20</v>
      </c>
    </row>
    <row r="6" ht="32.55" customHeight="1" spans="1:3">
      <c r="A6" s="51"/>
      <c r="B6" s="52" t="s">
        <v>21</v>
      </c>
      <c r="C6" s="53" t="s">
        <v>22</v>
      </c>
    </row>
    <row r="7" ht="32.55" customHeight="1" spans="1:3">
      <c r="A7" s="51"/>
      <c r="B7" s="52" t="s">
        <v>23</v>
      </c>
      <c r="C7" s="53"/>
    </row>
    <row r="8" ht="32.55" customHeight="1" spans="1:3">
      <c r="A8" s="51"/>
      <c r="B8" s="52" t="s">
        <v>24</v>
      </c>
      <c r="C8" s="53" t="s">
        <v>25</v>
      </c>
    </row>
    <row r="9" ht="32.55" customHeight="1" spans="1:3">
      <c r="A9" s="51"/>
      <c r="B9" s="52" t="s">
        <v>26</v>
      </c>
      <c r="C9" s="53" t="s">
        <v>27</v>
      </c>
    </row>
    <row r="10" ht="32.55" customHeight="1" spans="1:3">
      <c r="A10" s="51"/>
      <c r="B10" s="52" t="s">
        <v>28</v>
      </c>
      <c r="C10" s="53" t="s">
        <v>29</v>
      </c>
    </row>
    <row r="11" ht="32.55" customHeight="1" spans="1:3">
      <c r="A11" s="51"/>
      <c r="B11" s="52" t="s">
        <v>30</v>
      </c>
      <c r="C11" s="53" t="s">
        <v>31</v>
      </c>
    </row>
    <row r="12" ht="32.55" customHeight="1" spans="1:3">
      <c r="A12" s="51"/>
      <c r="B12" s="52" t="s">
        <v>32</v>
      </c>
      <c r="C12" s="53"/>
    </row>
    <row r="13" ht="32.55" customHeight="1" spans="1:3">
      <c r="A13" s="1"/>
      <c r="B13" s="52" t="s">
        <v>33</v>
      </c>
      <c r="C13" s="53"/>
    </row>
    <row r="14" ht="32.55" customHeight="1" spans="1:3">
      <c r="A14" s="1"/>
      <c r="B14" s="52" t="s">
        <v>34</v>
      </c>
      <c r="C14" s="53" t="s">
        <v>0</v>
      </c>
    </row>
    <row r="15" ht="32.55" customHeight="1" spans="1:3">
      <c r="B15" s="52" t="s">
        <v>35</v>
      </c>
      <c r="C15" s="53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zoomScale="150" zoomScaleNormal="150" topLeftCell="A48" workbookViewId="0">
      <selection activeCell="C29" sqref="C29"/>
    </sheetView>
  </sheetViews>
  <sheetFormatPr defaultColWidth="10" defaultRowHeight="14.4" outlineLevelCol="3"/>
  <cols>
    <col min="1" max="1" width="27.4074074074074" customWidth="1"/>
    <col min="2" max="2" width="10.2962962962963" customWidth="1"/>
    <col min="3" max="3" width="33.3333333333333" customWidth="1"/>
    <col min="4" max="4" width="14.5555555555556" customWidth="1"/>
    <col min="5" max="6" width="9.76851851851852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46"/>
      <c r="B3" s="46"/>
      <c r="C3" s="46"/>
      <c r="D3" s="47" t="s">
        <v>37</v>
      </c>
    </row>
    <row r="4" ht="26.05" customHeight="1" spans="1:4">
      <c r="A4" s="13" t="s">
        <v>38</v>
      </c>
      <c r="B4" s="13"/>
      <c r="C4" s="19" t="s">
        <v>39</v>
      </c>
      <c r="D4" s="19"/>
    </row>
    <row r="5" ht="26.05" customHeight="1" spans="1:4">
      <c r="A5" s="13" t="s">
        <v>40</v>
      </c>
      <c r="B5" s="20" t="s">
        <v>41</v>
      </c>
      <c r="C5" s="20" t="s">
        <v>40</v>
      </c>
      <c r="D5" s="19" t="s">
        <v>41</v>
      </c>
    </row>
    <row r="6" ht="26.05" customHeight="1" spans="1:4">
      <c r="A6" s="8" t="s">
        <v>42</v>
      </c>
      <c r="B6" s="44">
        <v>376.68</v>
      </c>
      <c r="C6" s="42" t="s">
        <v>43</v>
      </c>
      <c r="D6" s="43"/>
    </row>
    <row r="7" ht="26.05" customHeight="1" spans="1:4">
      <c r="A7" s="8" t="s">
        <v>44</v>
      </c>
      <c r="B7" s="44"/>
      <c r="C7" s="42" t="s">
        <v>45</v>
      </c>
      <c r="D7" s="43"/>
    </row>
    <row r="8" ht="26.05" customHeight="1" spans="1:4">
      <c r="A8" s="8" t="s">
        <v>46</v>
      </c>
      <c r="B8" s="44"/>
      <c r="C8" s="42" t="s">
        <v>47</v>
      </c>
      <c r="D8" s="43"/>
    </row>
    <row r="9" ht="26.05" customHeight="1" spans="1:4">
      <c r="A9" s="8" t="s">
        <v>48</v>
      </c>
      <c r="B9" s="44"/>
      <c r="C9" s="42" t="s">
        <v>49</v>
      </c>
      <c r="D9" s="43"/>
    </row>
    <row r="10" ht="26.05" customHeight="1" spans="1:4">
      <c r="A10" s="8" t="s">
        <v>50</v>
      </c>
      <c r="B10" s="44"/>
      <c r="C10" s="42" t="s">
        <v>51</v>
      </c>
      <c r="D10" s="43">
        <v>287.71</v>
      </c>
    </row>
    <row r="11" ht="26.05" customHeight="1" spans="1:4">
      <c r="A11" s="8" t="s">
        <v>52</v>
      </c>
      <c r="B11" s="44"/>
      <c r="C11" s="42" t="s">
        <v>53</v>
      </c>
      <c r="D11" s="43"/>
    </row>
    <row r="12" ht="26.05" customHeight="1" spans="1:4">
      <c r="A12" s="8" t="s">
        <v>54</v>
      </c>
      <c r="B12" s="44"/>
      <c r="C12" s="42" t="s">
        <v>55</v>
      </c>
      <c r="D12" s="43"/>
    </row>
    <row r="13" ht="26.05" customHeight="1" spans="1:4">
      <c r="A13" s="8" t="s">
        <v>56</v>
      </c>
      <c r="B13" s="44"/>
      <c r="C13" s="42" t="s">
        <v>57</v>
      </c>
      <c r="D13" s="43">
        <f>34.67+1.52+0.43</f>
        <v>36.62</v>
      </c>
    </row>
    <row r="14" ht="26.05" customHeight="1" spans="1:4">
      <c r="A14" s="8" t="s">
        <v>58</v>
      </c>
      <c r="B14" s="44"/>
      <c r="C14" s="42" t="s">
        <v>59</v>
      </c>
      <c r="D14" s="43"/>
    </row>
    <row r="15" ht="26.05" customHeight="1" spans="1:4">
      <c r="A15" s="8"/>
      <c r="B15" s="44"/>
      <c r="C15" s="42" t="s">
        <v>60</v>
      </c>
      <c r="D15" s="43">
        <f>13+9.75+1.08</f>
        <v>23.83</v>
      </c>
    </row>
    <row r="16" ht="26.05" customHeight="1" spans="1:4">
      <c r="A16" s="8"/>
      <c r="B16" s="44"/>
      <c r="C16" s="42" t="s">
        <v>61</v>
      </c>
      <c r="D16" s="43"/>
    </row>
    <row r="17" ht="26.05" customHeight="1" spans="1:4">
      <c r="A17" s="8"/>
      <c r="B17" s="44"/>
      <c r="C17" s="42" t="s">
        <v>62</v>
      </c>
      <c r="D17" s="43"/>
    </row>
    <row r="18" ht="26.05" customHeight="1" spans="1:4">
      <c r="A18" s="8"/>
      <c r="B18" s="44"/>
      <c r="C18" s="42" t="s">
        <v>63</v>
      </c>
      <c r="D18" s="43"/>
    </row>
    <row r="19" ht="26.05" customHeight="1" spans="1:4">
      <c r="A19" s="8"/>
      <c r="B19" s="44"/>
      <c r="C19" s="42" t="s">
        <v>64</v>
      </c>
      <c r="D19" s="43"/>
    </row>
    <row r="20" ht="26.05" customHeight="1" spans="1:4">
      <c r="A20" s="8"/>
      <c r="B20" s="44"/>
      <c r="C20" s="42" t="s">
        <v>65</v>
      </c>
      <c r="D20" s="43"/>
    </row>
    <row r="21" ht="26.05" customHeight="1" spans="1:4">
      <c r="A21" s="8"/>
      <c r="B21" s="44"/>
      <c r="C21" s="42" t="s">
        <v>66</v>
      </c>
      <c r="D21" s="43"/>
    </row>
    <row r="22" ht="26.05" customHeight="1" spans="1:4">
      <c r="A22" s="8"/>
      <c r="B22" s="44"/>
      <c r="C22" s="42" t="s">
        <v>67</v>
      </c>
      <c r="D22" s="43"/>
    </row>
    <row r="23" ht="26.05" customHeight="1" spans="1:4">
      <c r="A23" s="8"/>
      <c r="B23" s="44"/>
      <c r="C23" s="42" t="s">
        <v>68</v>
      </c>
      <c r="D23" s="43"/>
    </row>
    <row r="24" ht="26.05" customHeight="1" spans="1:4">
      <c r="A24" s="8"/>
      <c r="B24" s="44"/>
      <c r="C24" s="42" t="s">
        <v>69</v>
      </c>
      <c r="D24" s="43"/>
    </row>
    <row r="25" ht="26.05" customHeight="1" spans="1:4">
      <c r="A25" s="8"/>
      <c r="B25" s="44"/>
      <c r="C25" s="42" t="s">
        <v>70</v>
      </c>
      <c r="D25" s="43">
        <v>28.52</v>
      </c>
    </row>
    <row r="26" ht="26.05" customHeight="1" spans="1:4">
      <c r="A26" s="8"/>
      <c r="B26" s="44"/>
      <c r="C26" s="42" t="s">
        <v>71</v>
      </c>
      <c r="D26" s="43"/>
    </row>
    <row r="27" ht="26.05" customHeight="1" spans="1:4">
      <c r="A27" s="8"/>
      <c r="B27" s="44"/>
      <c r="C27" s="42" t="s">
        <v>72</v>
      </c>
      <c r="D27" s="43"/>
    </row>
    <row r="28" ht="26.05" customHeight="1" spans="1:4">
      <c r="A28" s="8"/>
      <c r="B28" s="44"/>
      <c r="C28" s="42" t="s">
        <v>73</v>
      </c>
      <c r="D28" s="43"/>
    </row>
    <row r="29" ht="26.05" customHeight="1" spans="1:4">
      <c r="A29" s="8"/>
      <c r="B29" s="44"/>
      <c r="C29" s="42" t="s">
        <v>74</v>
      </c>
      <c r="D29" s="43"/>
    </row>
    <row r="30" ht="26.05" customHeight="1" spans="1:4">
      <c r="A30" s="8"/>
      <c r="B30" s="44"/>
      <c r="C30" s="42" t="s">
        <v>75</v>
      </c>
      <c r="D30" s="43"/>
    </row>
    <row r="31" ht="26.05" customHeight="1" spans="1:4">
      <c r="A31" s="8"/>
      <c r="B31" s="44"/>
      <c r="C31" s="42" t="s">
        <v>76</v>
      </c>
      <c r="D31" s="43"/>
    </row>
    <row r="32" ht="26.05" customHeight="1" spans="1:4">
      <c r="A32" s="8"/>
      <c r="B32" s="44"/>
      <c r="C32" s="42" t="s">
        <v>77</v>
      </c>
      <c r="D32" s="43"/>
    </row>
    <row r="33" ht="26.05" customHeight="1" spans="1:4">
      <c r="A33" s="8"/>
      <c r="B33" s="44"/>
      <c r="C33" s="42" t="s">
        <v>78</v>
      </c>
      <c r="D33" s="43"/>
    </row>
    <row r="34" ht="26.05" customHeight="1" spans="1:4">
      <c r="A34" s="8"/>
      <c r="B34" s="44"/>
      <c r="C34" s="42" t="s">
        <v>79</v>
      </c>
      <c r="D34" s="43"/>
    </row>
    <row r="35" ht="26.05" customHeight="1" spans="1:4">
      <c r="A35" s="8"/>
      <c r="B35" s="44"/>
      <c r="C35" s="42" t="s">
        <v>80</v>
      </c>
      <c r="D35" s="43"/>
    </row>
    <row r="36" ht="26.05" customHeight="1" spans="1:4">
      <c r="A36" s="8"/>
      <c r="B36" s="16"/>
      <c r="C36" s="42"/>
      <c r="D36" s="9"/>
    </row>
    <row r="37" ht="26.05" customHeight="1" spans="1:4">
      <c r="A37" s="8"/>
      <c r="B37" s="16"/>
      <c r="C37" s="42"/>
      <c r="D37" s="9"/>
    </row>
    <row r="38" ht="26.05" customHeight="1" spans="1:4">
      <c r="A38" s="8"/>
      <c r="B38" s="16"/>
      <c r="C38" s="42"/>
      <c r="D38" s="9"/>
    </row>
    <row r="39" ht="26.05" customHeight="1" spans="1:4">
      <c r="A39" s="6" t="s">
        <v>81</v>
      </c>
      <c r="B39" s="15">
        <f>B6</f>
        <v>376.68</v>
      </c>
      <c r="C39" s="14" t="s">
        <v>82</v>
      </c>
      <c r="D39" s="7">
        <f>D10+D13+D15+D25</f>
        <v>376.68</v>
      </c>
    </row>
    <row r="40" ht="26.05" customHeight="1" spans="1:4">
      <c r="A40" s="6" t="s">
        <v>83</v>
      </c>
      <c r="B40" s="15"/>
      <c r="C40" s="14" t="s">
        <v>84</v>
      </c>
      <c r="D40" s="7"/>
    </row>
    <row r="41" ht="26.05" customHeight="1" spans="1:4">
      <c r="A41" s="8"/>
      <c r="B41" s="16"/>
      <c r="C41" s="42"/>
      <c r="D41" s="9"/>
    </row>
    <row r="42" ht="26.05" customHeight="1" spans="1:4">
      <c r="A42" s="6" t="s">
        <v>85</v>
      </c>
      <c r="B42" s="15">
        <f>B39</f>
        <v>376.68</v>
      </c>
      <c r="C42" s="14" t="s">
        <v>86</v>
      </c>
      <c r="D42" s="7">
        <f>D39</f>
        <v>376.68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6" sqref="B6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1"/>
      <c r="B3" s="3" t="s">
        <v>37</v>
      </c>
    </row>
    <row r="4" ht="26.05" customHeight="1" spans="1:2">
      <c r="A4" s="13" t="s">
        <v>40</v>
      </c>
      <c r="B4" s="19" t="s">
        <v>41</v>
      </c>
    </row>
    <row r="5" ht="26.05" customHeight="1" spans="1:2">
      <c r="A5" s="8" t="s">
        <v>42</v>
      </c>
      <c r="B5" s="9">
        <v>376.68</v>
      </c>
    </row>
    <row r="6" ht="26.05" customHeight="1" spans="1:2">
      <c r="A6" s="8" t="s">
        <v>89</v>
      </c>
      <c r="B6" s="9">
        <v>376.68</v>
      </c>
    </row>
    <row r="7" ht="26.05" customHeight="1" spans="1:2">
      <c r="A7" s="8" t="s">
        <v>90</v>
      </c>
      <c r="B7" s="9">
        <v>376.68</v>
      </c>
    </row>
    <row r="8" ht="26.05" customHeight="1" spans="1:2">
      <c r="A8" s="8" t="s">
        <v>91</v>
      </c>
      <c r="B8" s="9"/>
    </row>
    <row r="9" ht="26.05" customHeight="1" spans="1:2">
      <c r="A9" s="40" t="s">
        <v>92</v>
      </c>
      <c r="B9" s="12"/>
    </row>
    <row r="10" ht="26.05" customHeight="1" spans="1:2">
      <c r="A10" s="40" t="s">
        <v>93</v>
      </c>
      <c r="B10" s="12"/>
    </row>
    <row r="11" ht="26.05" customHeight="1" spans="1:2">
      <c r="A11" s="40" t="s">
        <v>94</v>
      </c>
      <c r="B11" s="12"/>
    </row>
    <row r="12" ht="26.05" customHeight="1" spans="1:2">
      <c r="A12" s="40" t="s">
        <v>95</v>
      </c>
      <c r="B12" s="12">
        <v>376.68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3" workbookViewId="0">
      <selection activeCell="C5" sqref="C5:C15"/>
    </sheetView>
  </sheetViews>
  <sheetFormatPr defaultColWidth="10" defaultRowHeight="14.4" outlineLevelCol="4"/>
  <cols>
    <col min="1" max="1" width="41.25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96</v>
      </c>
      <c r="B2" s="2"/>
      <c r="C2" s="2"/>
      <c r="D2" s="2"/>
      <c r="E2" s="2"/>
    </row>
    <row r="3" ht="26.05" customHeight="1" spans="1:5">
      <c r="A3" s="41"/>
      <c r="B3" s="41"/>
      <c r="C3" s="41"/>
      <c r="D3" s="41"/>
      <c r="E3" s="1" t="s">
        <v>37</v>
      </c>
    </row>
    <row r="4" ht="26.05" customHeight="1" spans="1:5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05" customHeight="1" spans="1:5">
      <c r="A5" s="6" t="s">
        <v>102</v>
      </c>
      <c r="B5" s="17">
        <f>B6+B8+B11+B14</f>
        <v>376.68</v>
      </c>
      <c r="C5" s="17">
        <f>C6+C8+C11+C14</f>
        <v>376.68</v>
      </c>
      <c r="D5" s="17"/>
      <c r="E5" s="18"/>
    </row>
    <row r="6" ht="26.05" customHeight="1" spans="1:5">
      <c r="A6" s="6" t="s">
        <v>103</v>
      </c>
      <c r="B6" s="17">
        <v>287.71</v>
      </c>
      <c r="C6" s="17">
        <v>287.71</v>
      </c>
      <c r="D6" s="17"/>
      <c r="E6" s="18"/>
    </row>
    <row r="7" ht="26.05" customHeight="1" spans="1:5">
      <c r="A7" s="8" t="s">
        <v>104</v>
      </c>
      <c r="B7" s="11">
        <v>287.71</v>
      </c>
      <c r="C7" s="11">
        <v>287.71</v>
      </c>
      <c r="D7" s="17"/>
      <c r="E7" s="18"/>
    </row>
    <row r="8" ht="26.05" customHeight="1" spans="1:5">
      <c r="A8" s="6" t="s">
        <v>105</v>
      </c>
      <c r="B8" s="17">
        <f>B9+B10</f>
        <v>36.62</v>
      </c>
      <c r="C8" s="17">
        <f>C9+C10</f>
        <v>36.62</v>
      </c>
      <c r="D8" s="17"/>
      <c r="E8" s="18"/>
    </row>
    <row r="9" ht="26.05" customHeight="1" spans="1:5">
      <c r="A9" s="8" t="s">
        <v>106</v>
      </c>
      <c r="B9" s="11">
        <v>34.67</v>
      </c>
      <c r="C9" s="11">
        <v>34.67</v>
      </c>
      <c r="D9" s="17"/>
      <c r="E9" s="18"/>
    </row>
    <row r="10" ht="26.05" customHeight="1" spans="1:5">
      <c r="A10" s="8" t="s">
        <v>107</v>
      </c>
      <c r="B10" s="11">
        <v>1.95</v>
      </c>
      <c r="C10" s="11">
        <v>1.95</v>
      </c>
      <c r="D10" s="17"/>
      <c r="E10" s="18"/>
    </row>
    <row r="11" ht="26.05" customHeight="1" spans="1:5">
      <c r="A11" s="6" t="s">
        <v>108</v>
      </c>
      <c r="B11" s="17">
        <f>B12+B13</f>
        <v>23.83</v>
      </c>
      <c r="C11" s="17">
        <f>C12+C13</f>
        <v>23.83</v>
      </c>
      <c r="D11" s="17"/>
      <c r="E11" s="18"/>
    </row>
    <row r="12" ht="26.05" customHeight="1" spans="1:5">
      <c r="A12" s="8" t="s">
        <v>109</v>
      </c>
      <c r="B12" s="11">
        <v>14.08</v>
      </c>
      <c r="C12" s="11">
        <v>14.08</v>
      </c>
      <c r="D12" s="17"/>
      <c r="E12" s="18"/>
    </row>
    <row r="13" ht="26.05" customHeight="1" spans="1:5">
      <c r="A13" s="8" t="s">
        <v>110</v>
      </c>
      <c r="B13" s="11">
        <v>9.75</v>
      </c>
      <c r="C13" s="11">
        <v>9.75</v>
      </c>
      <c r="D13" s="17"/>
      <c r="E13" s="18"/>
    </row>
    <row r="14" ht="26.05" customHeight="1" spans="1:5">
      <c r="A14" s="6" t="s">
        <v>111</v>
      </c>
      <c r="B14" s="17">
        <v>28.52</v>
      </c>
      <c r="C14" s="17">
        <v>28.52</v>
      </c>
      <c r="D14" s="17"/>
      <c r="E14" s="18"/>
    </row>
    <row r="15" ht="26.05" customHeight="1" spans="1:5">
      <c r="A15" s="8" t="s">
        <v>112</v>
      </c>
      <c r="B15" s="11">
        <v>28.52</v>
      </c>
      <c r="C15" s="11">
        <v>28.52</v>
      </c>
      <c r="D15" s="17"/>
      <c r="E15" s="18"/>
    </row>
    <row r="16" ht="26.05" customHeight="1" spans="1:5">
      <c r="A16" s="6"/>
      <c r="B16" s="17"/>
      <c r="C16" s="17"/>
      <c r="D16" s="17"/>
      <c r="E16" s="18"/>
    </row>
    <row r="17" ht="26.05" customHeight="1" spans="1:5">
      <c r="A17" s="8"/>
      <c r="B17" s="11"/>
      <c r="C17" s="11"/>
      <c r="D17" s="11"/>
      <c r="E17" s="12"/>
    </row>
    <row r="18" ht="19.55" customHeight="1"/>
    <row r="19" ht="19.55" customHeight="1" spans="1:5">
      <c r="A19" s="1" t="s">
        <v>87</v>
      </c>
      <c r="B19" s="1"/>
      <c r="C19" s="1"/>
      <c r="D19" s="1"/>
      <c r="E19" s="1"/>
    </row>
  </sheetData>
  <mergeCells count="2">
    <mergeCell ref="A2:E2"/>
    <mergeCell ref="A19:E19"/>
  </mergeCells>
  <pageMargins left="0.357638888888889" right="0.357638888888889" top="0.271527777777778" bottom="0.271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" workbookViewId="0">
      <selection activeCell="E6" sqref="E6"/>
    </sheetView>
  </sheetViews>
  <sheetFormatPr defaultColWidth="10" defaultRowHeight="14.4" outlineLevelCol="6"/>
  <cols>
    <col min="1" max="1" width="24.5648148148148" customWidth="1"/>
    <col min="2" max="2" width="14.6666666666667" customWidth="1"/>
    <col min="3" max="3" width="36.6388888888889" customWidth="1"/>
    <col min="4" max="4" width="11.1111111111111" customWidth="1"/>
    <col min="5" max="5" width="18.7222222222222" customWidth="1"/>
    <col min="6" max="10" width="9.76851851851852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113</v>
      </c>
      <c r="B2" s="2"/>
      <c r="C2" s="2"/>
      <c r="D2" s="2"/>
      <c r="E2" s="1"/>
      <c r="F2" s="1"/>
      <c r="G2" s="1"/>
    </row>
    <row r="3" ht="26.05" customHeight="1" spans="1:7">
      <c r="A3" s="41"/>
      <c r="B3" s="41"/>
      <c r="C3" s="3" t="s">
        <v>37</v>
      </c>
      <c r="D3" s="3"/>
      <c r="E3" s="41"/>
      <c r="F3" s="41"/>
      <c r="G3" s="41"/>
    </row>
    <row r="4" ht="26.05" customHeight="1" spans="1:7">
      <c r="A4" s="13" t="s">
        <v>38</v>
      </c>
      <c r="B4" s="13"/>
      <c r="C4" s="19" t="s">
        <v>39</v>
      </c>
      <c r="D4" s="19"/>
      <c r="E4" s="41"/>
      <c r="F4" s="41"/>
      <c r="G4" s="41"/>
    </row>
    <row r="5" ht="26.05" customHeight="1" spans="1:7">
      <c r="A5" s="13" t="s">
        <v>40</v>
      </c>
      <c r="B5" s="20" t="s">
        <v>41</v>
      </c>
      <c r="C5" s="20" t="s">
        <v>40</v>
      </c>
      <c r="D5" s="19" t="s">
        <v>102</v>
      </c>
      <c r="E5" s="41"/>
      <c r="F5" s="41"/>
      <c r="G5" s="41"/>
    </row>
    <row r="6" ht="26.05" customHeight="1" spans="1:7">
      <c r="A6" s="8" t="s">
        <v>114</v>
      </c>
      <c r="B6" s="11">
        <v>376.68</v>
      </c>
      <c r="C6" s="42" t="s">
        <v>115</v>
      </c>
      <c r="D6" s="12">
        <f>SUM(D7:D34)</f>
        <v>376.68</v>
      </c>
      <c r="E6" s="41"/>
      <c r="F6" s="41"/>
      <c r="G6" s="41"/>
    </row>
    <row r="7" ht="26.05" customHeight="1" spans="1:7">
      <c r="A7" s="8" t="s">
        <v>116</v>
      </c>
      <c r="B7" s="11">
        <v>376.68</v>
      </c>
      <c r="C7" s="42" t="s">
        <v>117</v>
      </c>
      <c r="D7" s="43"/>
      <c r="E7" s="41"/>
      <c r="F7" s="41"/>
      <c r="G7" s="41"/>
    </row>
    <row r="8" ht="26.05" customHeight="1" spans="1:7">
      <c r="A8" s="8" t="s">
        <v>118</v>
      </c>
      <c r="B8" s="44"/>
      <c r="C8" s="42" t="s">
        <v>119</v>
      </c>
      <c r="D8" s="43"/>
      <c r="E8" s="41"/>
      <c r="F8" s="41"/>
      <c r="G8" s="41"/>
    </row>
    <row r="9" ht="26.05" customHeight="1" spans="1:7">
      <c r="A9" s="8" t="s">
        <v>120</v>
      </c>
      <c r="B9" s="44"/>
      <c r="C9" s="42" t="s">
        <v>121</v>
      </c>
      <c r="D9" s="43"/>
      <c r="E9" s="41"/>
      <c r="F9" s="41"/>
      <c r="G9" s="41"/>
    </row>
    <row r="10" ht="26.05" customHeight="1" spans="1:7">
      <c r="A10" s="8"/>
      <c r="B10" s="44"/>
      <c r="C10" s="42" t="s">
        <v>122</v>
      </c>
      <c r="D10" s="43"/>
      <c r="E10" s="41"/>
      <c r="F10" s="41"/>
      <c r="G10" s="41"/>
    </row>
    <row r="11" ht="26.05" customHeight="1" spans="1:7">
      <c r="A11" s="8"/>
      <c r="B11" s="44"/>
      <c r="C11" s="42" t="s">
        <v>123</v>
      </c>
      <c r="D11" s="12">
        <v>287.71</v>
      </c>
      <c r="E11" s="41"/>
      <c r="F11" s="41"/>
      <c r="G11" s="41"/>
    </row>
    <row r="12" ht="26.05" customHeight="1" spans="1:7">
      <c r="A12" s="8"/>
      <c r="B12" s="44"/>
      <c r="C12" s="42" t="s">
        <v>124</v>
      </c>
      <c r="D12" s="43"/>
      <c r="E12" s="41"/>
      <c r="F12" s="41"/>
      <c r="G12" s="41"/>
    </row>
    <row r="13" ht="26.05" customHeight="1" spans="1:7">
      <c r="A13" s="8"/>
      <c r="B13" s="44"/>
      <c r="C13" s="42" t="s">
        <v>125</v>
      </c>
      <c r="D13" s="43"/>
      <c r="E13" s="41"/>
      <c r="F13" s="41"/>
      <c r="G13" s="41"/>
    </row>
    <row r="14" ht="26.05" customHeight="1" spans="1:7">
      <c r="A14" s="8"/>
      <c r="B14" s="44"/>
      <c r="C14" s="42" t="s">
        <v>126</v>
      </c>
      <c r="D14" s="12">
        <v>36.62</v>
      </c>
      <c r="E14" s="41"/>
      <c r="F14" s="41"/>
      <c r="G14" s="41"/>
    </row>
    <row r="15" ht="26.05" customHeight="1" spans="1:7">
      <c r="A15" s="8"/>
      <c r="B15" s="44"/>
      <c r="C15" s="42" t="s">
        <v>127</v>
      </c>
      <c r="D15" s="12"/>
      <c r="E15" s="41"/>
      <c r="F15" s="41"/>
      <c r="G15" s="41"/>
    </row>
    <row r="16" ht="26.05" customHeight="1" spans="1:7">
      <c r="A16" s="8"/>
      <c r="B16" s="44"/>
      <c r="C16" s="42" t="s">
        <v>128</v>
      </c>
      <c r="D16" s="12">
        <v>23.83</v>
      </c>
      <c r="E16" s="41"/>
      <c r="F16" s="41"/>
      <c r="G16" s="41"/>
    </row>
    <row r="17" ht="26.05" customHeight="1" spans="1:7">
      <c r="A17" s="8"/>
      <c r="B17" s="44"/>
      <c r="C17" s="42" t="s">
        <v>129</v>
      </c>
      <c r="D17" s="43"/>
      <c r="E17" s="41"/>
      <c r="F17" s="41"/>
      <c r="G17" s="41"/>
    </row>
    <row r="18" ht="26.05" customHeight="1" spans="1:7">
      <c r="A18" s="8"/>
      <c r="B18" s="44"/>
      <c r="C18" s="42" t="s">
        <v>130</v>
      </c>
      <c r="D18" s="43"/>
      <c r="E18" s="41"/>
      <c r="F18" s="41"/>
      <c r="G18" s="41"/>
    </row>
    <row r="19" ht="26.05" customHeight="1" spans="1:7">
      <c r="A19" s="8"/>
      <c r="B19" s="44"/>
      <c r="C19" s="42" t="s">
        <v>131</v>
      </c>
      <c r="D19" s="43"/>
      <c r="E19" s="41"/>
      <c r="F19" s="41"/>
      <c r="G19" s="41"/>
    </row>
    <row r="20" ht="26.05" customHeight="1" spans="1:7">
      <c r="A20" s="8"/>
      <c r="B20" s="44"/>
      <c r="C20" s="42" t="s">
        <v>132</v>
      </c>
      <c r="D20" s="43"/>
      <c r="E20" s="41"/>
      <c r="F20" s="41"/>
      <c r="G20" s="41"/>
    </row>
    <row r="21" ht="26.05" customHeight="1" spans="1:7">
      <c r="A21" s="8"/>
      <c r="B21" s="44"/>
      <c r="C21" s="42" t="s">
        <v>133</v>
      </c>
      <c r="D21" s="43"/>
      <c r="E21" s="41"/>
      <c r="F21" s="41"/>
      <c r="G21" s="41"/>
    </row>
    <row r="22" ht="26.05" customHeight="1" spans="1:7">
      <c r="A22" s="8"/>
      <c r="B22" s="44"/>
      <c r="C22" s="42" t="s">
        <v>134</v>
      </c>
      <c r="D22" s="43"/>
      <c r="E22" s="41"/>
      <c r="F22" s="41"/>
      <c r="G22" s="41"/>
    </row>
    <row r="23" ht="26.05" customHeight="1" spans="1:7">
      <c r="A23" s="8"/>
      <c r="B23" s="44"/>
      <c r="C23" s="42" t="s">
        <v>135</v>
      </c>
      <c r="D23" s="43"/>
      <c r="E23" s="41"/>
      <c r="F23" s="41"/>
      <c r="G23" s="41"/>
    </row>
    <row r="24" ht="26.05" customHeight="1" spans="1:7">
      <c r="A24" s="8"/>
      <c r="B24" s="44"/>
      <c r="C24" s="42" t="s">
        <v>136</v>
      </c>
      <c r="D24" s="43"/>
      <c r="E24" s="41"/>
      <c r="F24" s="41"/>
      <c r="G24" s="41"/>
    </row>
    <row r="25" ht="26.05" customHeight="1" spans="1:7">
      <c r="A25" s="8"/>
      <c r="B25" s="44"/>
      <c r="C25" s="42" t="s">
        <v>137</v>
      </c>
      <c r="D25" s="43"/>
      <c r="E25" s="41"/>
      <c r="F25" s="41"/>
      <c r="G25" s="41"/>
    </row>
    <row r="26" ht="26.05" customHeight="1" spans="1:7">
      <c r="A26" s="8"/>
      <c r="B26" s="44"/>
      <c r="C26" s="42" t="s">
        <v>138</v>
      </c>
      <c r="D26" s="12">
        <v>28.52</v>
      </c>
      <c r="E26" s="41"/>
      <c r="F26" s="41"/>
      <c r="G26" s="41"/>
    </row>
    <row r="27" ht="26.05" customHeight="1" spans="1:7">
      <c r="A27" s="8"/>
      <c r="B27" s="44"/>
      <c r="C27" s="42" t="s">
        <v>139</v>
      </c>
      <c r="D27" s="43"/>
      <c r="E27" s="41"/>
      <c r="F27" s="41"/>
      <c r="G27" s="41"/>
    </row>
    <row r="28" ht="26.05" customHeight="1" spans="1:7">
      <c r="A28" s="8"/>
      <c r="B28" s="44"/>
      <c r="C28" s="42" t="s">
        <v>140</v>
      </c>
      <c r="D28" s="43"/>
      <c r="E28" s="41"/>
      <c r="F28" s="41"/>
      <c r="G28" s="41"/>
    </row>
    <row r="29" ht="26.05" customHeight="1" spans="1:7">
      <c r="A29" s="8"/>
      <c r="B29" s="44"/>
      <c r="C29" s="42" t="s">
        <v>141</v>
      </c>
      <c r="D29" s="43"/>
      <c r="E29" s="41"/>
      <c r="F29" s="41"/>
      <c r="G29" s="41"/>
    </row>
    <row r="30" ht="26.05" customHeight="1" spans="1:7">
      <c r="A30" s="8"/>
      <c r="B30" s="44"/>
      <c r="C30" s="42" t="s">
        <v>142</v>
      </c>
      <c r="D30" s="43"/>
      <c r="E30" s="41"/>
      <c r="F30" s="41"/>
      <c r="G30" s="41"/>
    </row>
    <row r="31" ht="26.05" customHeight="1" spans="1:7">
      <c r="A31" s="8"/>
      <c r="B31" s="44"/>
      <c r="C31" s="42" t="s">
        <v>143</v>
      </c>
      <c r="D31" s="43"/>
      <c r="E31" s="41"/>
      <c r="F31" s="41"/>
      <c r="G31" s="41"/>
    </row>
    <row r="32" ht="26.05" customHeight="1" spans="1:7">
      <c r="A32" s="8"/>
      <c r="B32" s="44"/>
      <c r="C32" s="42" t="s">
        <v>144</v>
      </c>
      <c r="D32" s="43"/>
      <c r="E32" s="41"/>
      <c r="F32" s="41"/>
      <c r="G32" s="41"/>
    </row>
    <row r="33" ht="26.05" customHeight="1" spans="1:7">
      <c r="A33" s="8"/>
      <c r="B33" s="44"/>
      <c r="C33" s="42" t="s">
        <v>145</v>
      </c>
      <c r="D33" s="43"/>
      <c r="E33" s="41"/>
      <c r="F33" s="41"/>
      <c r="G33" s="41"/>
    </row>
    <row r="34" ht="26.05" customHeight="1" spans="1:7">
      <c r="A34" s="8"/>
      <c r="B34" s="44"/>
      <c r="C34" s="42" t="s">
        <v>146</v>
      </c>
      <c r="D34" s="43"/>
      <c r="E34" s="41"/>
      <c r="F34" s="41"/>
      <c r="G34" s="41"/>
    </row>
    <row r="35" ht="26.05" customHeight="1" spans="1:7">
      <c r="A35" s="8"/>
      <c r="B35" s="44"/>
      <c r="C35" s="42"/>
      <c r="D35" s="43"/>
      <c r="E35" s="41"/>
      <c r="F35" s="41"/>
      <c r="G35" s="41"/>
    </row>
    <row r="36" ht="26.05" customHeight="1" spans="1:7">
      <c r="A36" s="8"/>
      <c r="B36" s="44"/>
      <c r="C36" s="42"/>
      <c r="D36" s="43"/>
      <c r="E36" s="41"/>
      <c r="F36" s="41"/>
      <c r="G36" s="41"/>
    </row>
    <row r="37" ht="26.05" customHeight="1" spans="1:7">
      <c r="A37" s="13" t="s">
        <v>147</v>
      </c>
      <c r="B37" s="15">
        <v>376.68</v>
      </c>
      <c r="C37" s="20" t="s">
        <v>148</v>
      </c>
      <c r="D37" s="18">
        <v>376.68</v>
      </c>
      <c r="E37" s="45"/>
      <c r="F37" s="41"/>
      <c r="G37" s="41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7" sqref="A7:D8"/>
    </sheetView>
  </sheetViews>
  <sheetFormatPr defaultColWidth="10" defaultRowHeight="14.4"/>
  <cols>
    <col min="1" max="1" width="34.8796296296296" customWidth="1"/>
    <col min="2" max="2" width="18.0462962962963" customWidth="1"/>
    <col min="3" max="3" width="14.9259259259259" customWidth="1"/>
    <col min="4" max="4" width="12.3518518518519" customWidth="1"/>
    <col min="5" max="5" width="15.2037037037037" customWidth="1"/>
    <col min="6" max="6" width="15.0648148148148" customWidth="1"/>
    <col min="7" max="7" width="18.0462962962963" customWidth="1"/>
    <col min="8" max="9" width="15.462962962963" customWidth="1"/>
    <col min="10" max="11" width="15.740740740740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1"/>
      <c r="B3" s="41"/>
      <c r="C3" s="41"/>
      <c r="D3" s="41"/>
      <c r="E3" s="41"/>
      <c r="F3" s="41"/>
      <c r="G3" s="41"/>
      <c r="H3" s="41"/>
      <c r="I3" s="41"/>
      <c r="J3" s="3" t="s">
        <v>37</v>
      </c>
      <c r="K3" s="3"/>
    </row>
    <row r="4" ht="26.05" customHeight="1" spans="1:11">
      <c r="A4" s="4" t="s">
        <v>150</v>
      </c>
      <c r="B4" s="10" t="s">
        <v>102</v>
      </c>
      <c r="C4" s="10" t="s">
        <v>151</v>
      </c>
      <c r="D4" s="10"/>
      <c r="E4" s="10"/>
      <c r="F4" s="10" t="s">
        <v>152</v>
      </c>
      <c r="G4" s="10"/>
      <c r="H4" s="10"/>
      <c r="I4" s="5" t="s">
        <v>153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6" t="s">
        <v>102</v>
      </c>
      <c r="B6" s="17">
        <v>376.68</v>
      </c>
      <c r="C6" s="17">
        <v>376.68</v>
      </c>
      <c r="D6" s="15">
        <v>376.68</v>
      </c>
      <c r="E6" s="11"/>
      <c r="F6" s="11"/>
      <c r="G6" s="11"/>
      <c r="H6" s="11"/>
      <c r="I6" s="11"/>
      <c r="J6" s="11"/>
      <c r="K6" s="12"/>
    </row>
    <row r="7" ht="26.05" customHeight="1" spans="1:11">
      <c r="A7" s="39" t="s">
        <v>4</v>
      </c>
      <c r="B7" s="17">
        <v>376.68</v>
      </c>
      <c r="C7" s="17">
        <v>376.68</v>
      </c>
      <c r="D7" s="15">
        <v>376.68</v>
      </c>
      <c r="E7" s="16"/>
      <c r="F7" s="16"/>
      <c r="G7" s="16"/>
      <c r="H7" s="16"/>
      <c r="I7" s="16"/>
      <c r="J7" s="16"/>
      <c r="K7" s="9"/>
    </row>
    <row r="8" ht="26.05" customHeight="1" spans="1:11">
      <c r="A8" s="40" t="s">
        <v>4</v>
      </c>
      <c r="B8" s="11">
        <v>376.68</v>
      </c>
      <c r="C8" s="11">
        <v>376.68</v>
      </c>
      <c r="D8" s="16">
        <v>376.68</v>
      </c>
      <c r="E8" s="16"/>
      <c r="F8" s="16"/>
      <c r="G8" s="16"/>
      <c r="H8" s="16"/>
      <c r="I8" s="16"/>
      <c r="J8" s="16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rintOptions horizontalCentered="1"/>
  <pageMargins left="0.161111111111111" right="0.161111111111111" top="0.271527777777778" bottom="0.271527777777778" header="0" footer="0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5" sqref="G5"/>
    </sheetView>
  </sheetViews>
  <sheetFormatPr defaultColWidth="10" defaultRowHeight="14.4" outlineLevelCol="4"/>
  <cols>
    <col min="1" max="1" width="17.5" customWidth="1"/>
    <col min="2" max="2" width="25.787037037037" customWidth="1"/>
    <col min="3" max="5" width="14.6666666666667" customWidth="1"/>
  </cols>
  <sheetData>
    <row r="1" ht="16.35" customHeight="1" spans="1:5">
      <c r="A1" s="32"/>
    </row>
    <row r="2" ht="26.05" customHeight="1" spans="1:5">
      <c r="A2" s="2" t="s">
        <v>154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3" t="s">
        <v>97</v>
      </c>
      <c r="B4" s="13"/>
      <c r="C4" s="19" t="s">
        <v>151</v>
      </c>
      <c r="D4" s="19"/>
      <c r="E4" s="19"/>
    </row>
    <row r="5" ht="26.05" customHeight="1" spans="1:5">
      <c r="A5" s="33" t="s">
        <v>155</v>
      </c>
      <c r="B5" s="34" t="s">
        <v>156</v>
      </c>
      <c r="C5" s="35" t="s">
        <v>102</v>
      </c>
      <c r="D5" s="34" t="s">
        <v>99</v>
      </c>
      <c r="E5" s="36" t="s">
        <v>100</v>
      </c>
    </row>
    <row r="6" ht="26.05" customHeight="1" spans="1:5">
      <c r="A6" s="27"/>
      <c r="B6" s="26" t="s">
        <v>102</v>
      </c>
      <c r="C6" s="37">
        <f>C7+C10+C13+C15+C19</f>
        <v>376.68</v>
      </c>
      <c r="D6" s="37">
        <f>D7+D10+D13+D15+D19</f>
        <v>376.68</v>
      </c>
      <c r="E6" s="38"/>
    </row>
    <row r="7" ht="26.05" customHeight="1" spans="1:5">
      <c r="A7" s="39">
        <v>205</v>
      </c>
      <c r="B7" s="6" t="s">
        <v>103</v>
      </c>
      <c r="C7" s="17">
        <v>287.71</v>
      </c>
      <c r="D7" s="17">
        <v>287.71</v>
      </c>
      <c r="E7" s="18"/>
    </row>
    <row r="8" ht="26.05" customHeight="1" spans="1:5">
      <c r="A8" s="39">
        <v>20508</v>
      </c>
      <c r="B8" s="6" t="s">
        <v>157</v>
      </c>
      <c r="C8" s="17">
        <v>287.71</v>
      </c>
      <c r="D8" s="17">
        <v>287.71</v>
      </c>
      <c r="E8" s="18"/>
    </row>
    <row r="9" ht="26.05" customHeight="1" spans="1:5">
      <c r="A9" s="40">
        <v>2050802</v>
      </c>
      <c r="B9" s="8" t="s">
        <v>104</v>
      </c>
      <c r="C9" s="11">
        <v>287.71</v>
      </c>
      <c r="D9" s="11">
        <v>287.71</v>
      </c>
      <c r="E9" s="18"/>
    </row>
    <row r="10" ht="26.05" customHeight="1" spans="1:5">
      <c r="A10" s="39">
        <v>208</v>
      </c>
      <c r="B10" s="6" t="s">
        <v>105</v>
      </c>
      <c r="C10" s="17">
        <v>34.67</v>
      </c>
      <c r="D10" s="17">
        <v>34.67</v>
      </c>
      <c r="E10" s="18"/>
    </row>
    <row r="11" ht="26.05" customHeight="1" spans="1:5">
      <c r="A11" s="39">
        <v>20805</v>
      </c>
      <c r="B11" s="6" t="s">
        <v>158</v>
      </c>
      <c r="C11" s="17">
        <v>34.67</v>
      </c>
      <c r="D11" s="17">
        <v>34.67</v>
      </c>
      <c r="E11" s="18"/>
    </row>
    <row r="12" ht="26.05" customHeight="1" spans="1:5">
      <c r="A12" s="40">
        <v>2080505</v>
      </c>
      <c r="B12" s="8" t="s">
        <v>106</v>
      </c>
      <c r="C12" s="11">
        <v>34.67</v>
      </c>
      <c r="D12" s="11">
        <v>34.67</v>
      </c>
      <c r="E12" s="18"/>
    </row>
    <row r="13" ht="26.05" customHeight="1" spans="1:5">
      <c r="A13" s="39">
        <v>20899</v>
      </c>
      <c r="B13" s="6" t="s">
        <v>107</v>
      </c>
      <c r="C13" s="17">
        <v>1.95</v>
      </c>
      <c r="D13" s="17">
        <v>1.95</v>
      </c>
      <c r="E13" s="18"/>
    </row>
    <row r="14" ht="26.05" customHeight="1" spans="1:5">
      <c r="A14" s="40">
        <v>2089999</v>
      </c>
      <c r="B14" s="8" t="s">
        <v>107</v>
      </c>
      <c r="C14" s="11">
        <v>1.95</v>
      </c>
      <c r="D14" s="11">
        <v>1.95</v>
      </c>
      <c r="E14" s="18"/>
    </row>
    <row r="15" ht="26.05" customHeight="1" spans="1:5">
      <c r="A15" s="39">
        <v>210</v>
      </c>
      <c r="B15" s="6" t="s">
        <v>108</v>
      </c>
      <c r="C15" s="17">
        <f>C16</f>
        <v>23.83</v>
      </c>
      <c r="D15" s="17">
        <f>D16</f>
        <v>23.83</v>
      </c>
      <c r="E15" s="18"/>
    </row>
    <row r="16" ht="26.05" customHeight="1" spans="1:5">
      <c r="A16" s="39">
        <v>21011</v>
      </c>
      <c r="B16" s="6" t="s">
        <v>159</v>
      </c>
      <c r="C16" s="17">
        <f>C17+C18</f>
        <v>23.83</v>
      </c>
      <c r="D16" s="17">
        <f>D17+D18</f>
        <v>23.83</v>
      </c>
      <c r="E16" s="18"/>
    </row>
    <row r="17" ht="26.05" customHeight="1" spans="1:5">
      <c r="A17" s="40">
        <v>2101102</v>
      </c>
      <c r="B17" s="8" t="s">
        <v>109</v>
      </c>
      <c r="C17" s="11">
        <v>14.08</v>
      </c>
      <c r="D17" s="11">
        <v>14.08</v>
      </c>
      <c r="E17" s="18"/>
    </row>
    <row r="18" ht="26.05" customHeight="1" spans="1:5">
      <c r="A18" s="40">
        <v>2101103</v>
      </c>
      <c r="B18" s="8" t="s">
        <v>110</v>
      </c>
      <c r="C18" s="11">
        <v>9.75</v>
      </c>
      <c r="D18" s="11">
        <v>9.75</v>
      </c>
      <c r="E18" s="18"/>
    </row>
    <row r="19" ht="26.05" customHeight="1" spans="1:5">
      <c r="A19" s="39">
        <v>221</v>
      </c>
      <c r="B19" s="6" t="s">
        <v>111</v>
      </c>
      <c r="C19" s="17">
        <v>28.52</v>
      </c>
      <c r="D19" s="17">
        <v>28.52</v>
      </c>
      <c r="E19" s="18"/>
    </row>
    <row r="20" ht="26.05" customHeight="1" spans="1:5">
      <c r="A20" s="39">
        <v>22102</v>
      </c>
      <c r="B20" s="6" t="s">
        <v>160</v>
      </c>
      <c r="C20" s="17">
        <v>28.52</v>
      </c>
      <c r="D20" s="17">
        <v>28.52</v>
      </c>
      <c r="E20" s="18"/>
    </row>
    <row r="21" ht="26.05" customHeight="1" spans="1:5">
      <c r="A21" s="40">
        <v>2210201</v>
      </c>
      <c r="B21" s="8" t="s">
        <v>112</v>
      </c>
      <c r="C21" s="11">
        <v>28.52</v>
      </c>
      <c r="D21" s="11">
        <v>28.52</v>
      </c>
      <c r="E21" s="12"/>
    </row>
    <row r="22" ht="16.35" customHeight="1"/>
    <row r="23" ht="16.35" customHeight="1" spans="1:5">
      <c r="A23" s="1" t="s">
        <v>87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5" sqref="D5"/>
    </sheetView>
  </sheetViews>
  <sheetFormatPr defaultColWidth="10" defaultRowHeight="14.4" outlineLevelCol="4"/>
  <cols>
    <col min="1" max="1" width="13.7037037037037" customWidth="1"/>
    <col min="2" max="2" width="34.8796296296296" customWidth="1"/>
    <col min="3" max="5" width="26.66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161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3" t="s">
        <v>162</v>
      </c>
      <c r="B4" s="13"/>
      <c r="C4" s="19" t="s">
        <v>163</v>
      </c>
      <c r="D4" s="19"/>
      <c r="E4" s="19"/>
    </row>
    <row r="5" ht="26.05" customHeight="1" spans="1:5">
      <c r="A5" s="13" t="s">
        <v>155</v>
      </c>
      <c r="B5" s="20" t="s">
        <v>156</v>
      </c>
      <c r="C5" s="20" t="s">
        <v>102</v>
      </c>
      <c r="D5" s="20" t="s">
        <v>164</v>
      </c>
      <c r="E5" s="19" t="s">
        <v>165</v>
      </c>
    </row>
    <row r="6" ht="26.05" customHeight="1" spans="1:5">
      <c r="A6" s="8" t="s">
        <v>166</v>
      </c>
      <c r="B6" s="10" t="s">
        <v>166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1" t="s">
        <v>102</v>
      </c>
      <c r="C7" s="22">
        <f>D7+E7</f>
        <v>376.68</v>
      </c>
      <c r="D7" s="23">
        <v>341.39</v>
      </c>
      <c r="E7" s="24">
        <v>35.29</v>
      </c>
    </row>
    <row r="8" ht="26.05" customHeight="1" spans="1:5">
      <c r="A8" s="25">
        <v>2050802</v>
      </c>
      <c r="B8" s="26" t="s">
        <v>104</v>
      </c>
      <c r="C8" s="22">
        <f>D8+E8</f>
        <v>376.68</v>
      </c>
      <c r="D8" s="23">
        <v>341.39</v>
      </c>
      <c r="E8" s="24">
        <v>35.29</v>
      </c>
    </row>
    <row r="9" ht="26.05" customHeight="1" spans="1:5">
      <c r="A9" s="27">
        <v>2050802</v>
      </c>
      <c r="B9" s="28" t="s">
        <v>104</v>
      </c>
      <c r="C9" s="29">
        <f>D9+E9</f>
        <v>376.68</v>
      </c>
      <c r="D9" s="30">
        <v>341.39</v>
      </c>
      <c r="E9" s="31">
        <v>35.29</v>
      </c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2026-03-11T01:45:00Z</dcterms:created>
  <dcterms:modified xsi:type="dcterms:W3CDTF">2026-03-11T13:52:52Z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DB4A7B2A8C9B4C66AEBC6E32AAA5B2E1_13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