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目录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</sheets>
  <calcPr calcId="144525"/>
</workbook>
</file>

<file path=xl/sharedStrings.xml><?xml version="1.0" encoding="utf-8"?>
<sst xmlns="http://schemas.openxmlformats.org/spreadsheetml/2006/main" count="352" uniqueCount="249">
  <si>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</si>
  <si>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</si>
  <si>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</si>
  <si>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</si>
  <si>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</si>
  <si>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</si>
  <si>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</si>
  <si>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</si>
  <si>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</si>
  <si>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</si>
  <si>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</si>
  <si>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</si>
  <si>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</si>
  <si>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</si>
  <si>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</si>
  <si>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</si>
  <si>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</si>
  <si>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</si>
  <si>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</si>
  <si>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</si>
  <si>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</si>
  <si>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</si>
  <si>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</si>
  <si>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</si>
  <si>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</si>
  <si>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</si>
  <si>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</si>
  <si>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</si>
  <si>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</si>
  <si>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</si>
  <si>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</si>
  <si>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</si>
  <si>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</si>
  <si>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</si>
  <si>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</si>
  <si>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</si>
  <si>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</si>
  <si>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</si>
  <si>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</si>
  <si>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</si>
  <si>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</si>
  <si>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</si>
  <si>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</si>
  <si>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</si>
  <si>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</si>
  <si>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</si>
  <si>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</si>
  <si>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</si>
  <si>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</si>
  <si>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</si>
  <si>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</si>
  <si>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</si>
  <si>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</si>
  <si>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</si>
  <si>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</si>
  <si>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</si>
  <si>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</si>
  <si>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</si>
  <si>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</si>
  <si>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</si>
  <si>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</si>
  <si>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</si>
  <si>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</si>
  <si>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</si>
  <si>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</si>
  <si>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</si>
  <si>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</si>
  <si>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</si>
  <si>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</si>
  <si>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</si>
  <si>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</si>
  <si>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</si>
  <si>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</si>
  <si>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</si>
  <si>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</si>
  <si>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</si>
  <si>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</si>
  <si>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</si>
  <si>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</si>
  <si>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</si>
  <si>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</si>
  <si>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</si>
  <si>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</si>
  <si>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</si>
  <si>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</si>
  <si>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</si>
  <si>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</si>
  <si>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</si>
  <si>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</si>
  <si>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</si>
  <si>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</si>
  <si>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发展与改革事务</t>
  </si>
  <si>
    <t>行政运行</t>
  </si>
  <si>
    <t>社会保障和就业支出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</si>
  <si>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</si>
  <si>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</si>
  <si>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</si>
  <si>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</si>
  <si>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</si>
  <si>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</si>
  <si>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</si>
  <si>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</si>
  <si>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</si>
  <si>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</si>
  <si>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</si>
  <si>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</si>
  <si>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</si>
  <si>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</si>
  <si>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</si>
  <si>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</si>
  <si>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</si>
  <si>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</si>
  <si>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</si>
  <si>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</si>
  <si>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</si>
  <si>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</si>
  <si>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</si>
  <si>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</si>
  <si>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</si>
  <si>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</si>
  <si>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</si>
  <si>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</si>
  <si>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</si>
  <si>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</si>
  <si>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</si>
  <si>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</si>
  <si>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</si>
  <si>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</si>
  <si>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</si>
  <si>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</si>
  <si>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</si>
  <si>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</si>
  <si>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</si>
  <si>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</si>
  <si>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</si>
  <si>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</si>
  <si>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</si>
  <si>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</si>
  <si>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</si>
  <si>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</si>
  <si>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</si>
  <si>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</si>
  <si>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</si>
  <si>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</si>
  <si>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</si>
  <si>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</si>
  <si>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张掖市发展和改革委员会</t>
  </si>
  <si>
    <t>一般公共预算支出情况表</t>
  </si>
  <si>
    <t>科目编码</t>
  </si>
  <si>
    <t>科目名称</t>
  </si>
  <si>
    <t>201</t>
  </si>
  <si>
    <t>20104</t>
  </si>
  <si>
    <t>2010401</t>
  </si>
  <si>
    <t>208</t>
  </si>
  <si>
    <t>20805</t>
  </si>
  <si>
    <t>2080501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</si>
  <si>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</si>
  <si>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</si>
  <si>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</si>
  <si>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</si>
  <si>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</si>
  <si>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</si>
  <si>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</si>
  <si>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</si>
  <si>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</si>
  <si>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</si>
  <si>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</si>
  <si>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</si>
  <si>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</si>
  <si>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</si>
  <si>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</si>
  <si>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</si>
  <si>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</si>
  <si>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</si>
  <si>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30102</t>
  </si>
  <si>
    <t>津贴补贴</t>
  </si>
  <si>
    <t>30107</t>
  </si>
  <si>
    <t>绩效工资</t>
  </si>
  <si>
    <t>30101</t>
  </si>
  <si>
    <t>基本工资</t>
  </si>
  <si>
    <t>30103</t>
  </si>
  <si>
    <t>奖金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</si>
  <si>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</si>
  <si>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</si>
  <si>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</si>
  <si>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</si>
  <si>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</si>
  <si>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</si>
  <si>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</si>
  <si>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</si>
  <si>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</si>
  <si>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302</t>
  </si>
  <si>
    <t>商品和服务支出</t>
  </si>
  <si>
    <t>30229</t>
  </si>
  <si>
    <t>福利费</t>
  </si>
  <si>
    <t>30228</t>
  </si>
  <si>
    <t>工会经费</t>
  </si>
  <si>
    <t>30217</t>
  </si>
  <si>
    <t>公务接待费</t>
  </si>
  <si>
    <t>30215</t>
  </si>
  <si>
    <t>会议费</t>
  </si>
  <si>
    <t>30216</t>
  </si>
  <si>
    <t>培训费</t>
  </si>
  <si>
    <t>30211</t>
  </si>
  <si>
    <t>差旅费</t>
  </si>
  <si>
    <t>30227</t>
  </si>
  <si>
    <t>委托业务费</t>
  </si>
  <si>
    <t>30207</t>
  </si>
  <si>
    <t>邮电费</t>
  </si>
  <si>
    <t>30204</t>
  </si>
  <si>
    <t>手续费</t>
  </si>
  <si>
    <t>30202</t>
  </si>
  <si>
    <t>印刷费</t>
  </si>
  <si>
    <t>30201</t>
  </si>
  <si>
    <t>办公费</t>
  </si>
  <si>
    <t>30209</t>
  </si>
  <si>
    <t>物业管理费</t>
  </si>
  <si>
    <t>30206</t>
  </si>
  <si>
    <t>电费</t>
  </si>
  <si>
    <t>30299</t>
  </si>
  <si>
    <t>其他商品和服务支出</t>
  </si>
  <si>
    <t>30239</t>
  </si>
  <si>
    <t>其他交通费用</t>
  </si>
  <si>
    <t>303</t>
  </si>
  <si>
    <t>对个人和家庭的补助</t>
  </si>
  <si>
    <t>30305</t>
  </si>
  <si>
    <t>生活补助</t>
  </si>
  <si>
    <t>30309</t>
  </si>
  <si>
    <t>奖励金</t>
  </si>
  <si>
    <t>30301</t>
  </si>
  <si>
    <t>离休费</t>
  </si>
  <si>
    <t>30307</t>
  </si>
  <si>
    <t>医疗费补助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</si>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</sst>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indexed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1"/>
      <c r="B1" s="1"/>
    </row>
    <row r="2" ht="32.65" customHeight="1" spans="1:3">
      <c r="A2" s="1"/>
      <c r="B2" s="2" t="s">
        <v>0</v>
      </c>
      <c r="C2" s="2"/>
    </row>
    <row r="3" ht="33.6" customHeight="1" spans="1:3">
      <c r="A3" s="53"/>
      <c r="B3" s="54" t="s">
        <v>1</v>
      </c>
      <c r="C3" s="55" t="s">
        <v>2</v>
      </c>
    </row>
    <row r="4" ht="32.65" customHeight="1" spans="1:3">
      <c r="A4" s="56"/>
      <c r="B4" s="57" t="s">
        <v>3</v>
      </c>
      <c r="C4" s="58" t="s">
        <v>4</v>
      </c>
    </row>
    <row r="5" ht="32.65" customHeight="1" spans="1:3">
      <c r="A5" s="56"/>
      <c r="B5" s="57" t="s">
        <v>5</v>
      </c>
      <c r="C5" s="58" t="s">
        <v>6</v>
      </c>
    </row>
    <row r="6" ht="32.65" customHeight="1" spans="1:3">
      <c r="A6" s="56"/>
      <c r="B6" s="57" t="s">
        <v>7</v>
      </c>
      <c r="C6" s="58" t="s">
        <v>8</v>
      </c>
    </row>
    <row r="7" ht="32.65" customHeight="1" spans="1:3">
      <c r="A7" s="56"/>
      <c r="B7" s="57" t="s">
        <v>9</v>
      </c>
      <c r="C7" s="58"/>
    </row>
    <row r="8" ht="32.65" customHeight="1" spans="1:3">
      <c r="A8" s="56"/>
      <c r="B8" s="57" t="s">
        <v>10</v>
      </c>
      <c r="C8" s="58" t="s">
        <v>11</v>
      </c>
    </row>
    <row r="9" ht="32.65" customHeight="1" spans="1:3">
      <c r="A9" s="56"/>
      <c r="B9" s="57" t="s">
        <v>12</v>
      </c>
      <c r="C9" s="58" t="s">
        <v>13</v>
      </c>
    </row>
    <row r="10" ht="32.65" customHeight="1" spans="1:3">
      <c r="A10" s="56"/>
      <c r="B10" s="57" t="s">
        <v>14</v>
      </c>
      <c r="C10" s="58" t="s">
        <v>15</v>
      </c>
    </row>
    <row r="11" ht="32.65" customHeight="1" spans="1:3">
      <c r="A11" s="56"/>
      <c r="B11" s="57" t="s">
        <v>16</v>
      </c>
      <c r="C11" s="58" t="s">
        <v>17</v>
      </c>
    </row>
    <row r="12" ht="32.65" customHeight="1" spans="1:3">
      <c r="A12" s="56"/>
      <c r="B12" s="57" t="s">
        <v>18</v>
      </c>
      <c r="C12" s="58"/>
    </row>
    <row r="13" ht="32.65" customHeight="1" spans="1:3">
      <c r="A13" s="1"/>
      <c r="B13" s="57" t="s">
        <v>19</v>
      </c>
      <c r="C13" s="58"/>
    </row>
    <row r="14" ht="32.65" customHeight="1" spans="1:3">
      <c r="A14" s="1"/>
      <c r="B14" s="57" t="s">
        <v>20</v>
      </c>
      <c r="C14" s="58" t="s">
        <v>4</v>
      </c>
    </row>
    <row r="15" ht="32.65" customHeight="1" spans="2:3">
      <c r="B15" s="57" t="s">
        <v>21</v>
      </c>
      <c r="C15" s="58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D30" sqref="D30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239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23</v>
      </c>
      <c r="F3" s="1"/>
    </row>
    <row r="4" ht="26.1" customHeight="1" spans="1:6">
      <c r="A4" s="4" t="s">
        <v>240</v>
      </c>
      <c r="B4" s="10" t="s">
        <v>26</v>
      </c>
      <c r="C4" s="10" t="s">
        <v>89</v>
      </c>
      <c r="D4" s="10" t="s">
        <v>86</v>
      </c>
      <c r="E4" s="5" t="s">
        <v>87</v>
      </c>
      <c r="F4" s="1"/>
    </row>
    <row r="5" ht="26.1" customHeight="1" spans="1:6">
      <c r="A5" s="4" t="s">
        <v>171</v>
      </c>
      <c r="B5" s="10" t="s">
        <v>171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89</v>
      </c>
      <c r="C6" s="15">
        <v>67.48</v>
      </c>
      <c r="D6" s="15">
        <v>67.48</v>
      </c>
      <c r="E6" s="7"/>
      <c r="F6" s="1"/>
    </row>
    <row r="7" ht="26.1" customHeight="1" spans="1:6">
      <c r="A7" s="4">
        <v>2</v>
      </c>
      <c r="B7" s="16" t="s">
        <v>194</v>
      </c>
      <c r="C7" s="17">
        <v>21.11</v>
      </c>
      <c r="D7" s="17">
        <v>21.11</v>
      </c>
      <c r="E7" s="9"/>
      <c r="F7" s="1"/>
    </row>
    <row r="8" ht="26.1" customHeight="1" spans="1:6">
      <c r="A8" s="4">
        <v>3</v>
      </c>
      <c r="B8" s="16" t="s">
        <v>200</v>
      </c>
      <c r="C8" s="17">
        <v>0.5</v>
      </c>
      <c r="D8" s="17">
        <v>0.5</v>
      </c>
      <c r="E8" s="9"/>
      <c r="F8" s="1"/>
    </row>
    <row r="9" ht="26.1" customHeight="1" spans="1:6">
      <c r="A9" s="4">
        <v>4</v>
      </c>
      <c r="B9" s="16" t="s">
        <v>204</v>
      </c>
      <c r="C9" s="17">
        <v>7.8</v>
      </c>
      <c r="D9" s="17">
        <v>7.8</v>
      </c>
      <c r="E9" s="9"/>
      <c r="F9" s="1"/>
    </row>
    <row r="10" ht="26.1" customHeight="1" spans="1:6">
      <c r="A10" s="4">
        <v>5</v>
      </c>
      <c r="B10" s="16" t="s">
        <v>208</v>
      </c>
      <c r="C10" s="17">
        <v>4</v>
      </c>
      <c r="D10" s="17">
        <v>4</v>
      </c>
      <c r="E10" s="9"/>
      <c r="F10" s="1"/>
    </row>
    <row r="11" ht="26.1" customHeight="1" spans="1:6">
      <c r="A11" s="4">
        <v>6</v>
      </c>
      <c r="B11" s="16" t="s">
        <v>212</v>
      </c>
      <c r="C11" s="17">
        <v>4.2</v>
      </c>
      <c r="D11" s="17">
        <v>4.2</v>
      </c>
      <c r="E11" s="9"/>
      <c r="F11" s="1"/>
    </row>
    <row r="12" ht="26.1" customHeight="1" spans="1:6">
      <c r="A12" s="4">
        <v>7</v>
      </c>
      <c r="B12" s="16" t="s">
        <v>214</v>
      </c>
      <c r="C12" s="17">
        <v>22.315</v>
      </c>
      <c r="D12" s="17">
        <v>22.315</v>
      </c>
      <c r="E12" s="9"/>
      <c r="F12" s="1"/>
    </row>
    <row r="13" ht="26.1" customHeight="1" spans="1:6">
      <c r="A13" s="4">
        <v>8</v>
      </c>
      <c r="B13" s="16" t="s">
        <v>220</v>
      </c>
      <c r="C13" s="17">
        <v>7.55</v>
      </c>
      <c r="D13" s="17">
        <v>7.55</v>
      </c>
      <c r="E13" s="9"/>
      <c r="F13" s="1"/>
    </row>
    <row r="14" ht="16.35" customHeight="1"/>
    <row r="15" ht="16.35" customHeight="1" spans="1:5">
      <c r="A15" s="1" t="s">
        <v>73</v>
      </c>
      <c r="B15" s="1"/>
      <c r="C15" s="1"/>
      <c r="D15" s="1"/>
      <c r="E15" s="1"/>
    </row>
  </sheetData>
  <mergeCells count="2">
    <mergeCell ref="A2:E2"/>
    <mergeCell ref="A15:E1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41" sqref="A4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241</v>
      </c>
      <c r="B2" s="2"/>
    </row>
    <row r="3" ht="26.1" customHeight="1" spans="1:2">
      <c r="A3" s="1"/>
      <c r="B3" s="3" t="s">
        <v>23</v>
      </c>
    </row>
    <row r="4" ht="26.1" customHeight="1" spans="1:2">
      <c r="A4" s="4" t="s">
        <v>26</v>
      </c>
      <c r="B4" s="5" t="s">
        <v>27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73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242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23</v>
      </c>
    </row>
    <row r="4" ht="26.1" customHeight="1" spans="1:5">
      <c r="A4" s="4" t="s">
        <v>142</v>
      </c>
      <c r="B4" s="10" t="s">
        <v>89</v>
      </c>
      <c r="C4" s="10" t="s">
        <v>243</v>
      </c>
      <c r="D4" s="10" t="s">
        <v>244</v>
      </c>
      <c r="E4" s="5" t="s">
        <v>245</v>
      </c>
    </row>
    <row r="5" ht="26.1" customHeight="1" spans="1:5">
      <c r="A5" s="4" t="s">
        <v>171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73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A1" sqref="A1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246</v>
      </c>
      <c r="B2" s="2"/>
    </row>
    <row r="3" ht="26.1" customHeight="1" spans="1:2">
      <c r="A3" s="3" t="s">
        <v>247</v>
      </c>
      <c r="B3" s="3"/>
    </row>
    <row r="4" ht="26.1" customHeight="1" spans="1:2">
      <c r="A4" s="4" t="s">
        <v>26</v>
      </c>
      <c r="B4" s="5" t="s">
        <v>27</v>
      </c>
    </row>
    <row r="5" ht="26.1" customHeight="1" spans="1:2">
      <c r="A5" s="4" t="s">
        <v>171</v>
      </c>
      <c r="B5" s="5">
        <v>1</v>
      </c>
    </row>
    <row r="6" ht="26.1" customHeight="1" spans="1:2">
      <c r="A6" s="6" t="s">
        <v>248</v>
      </c>
      <c r="B6" s="7">
        <v>0</v>
      </c>
    </row>
    <row r="7" ht="26.1" customHeight="1" spans="1:2">
      <c r="A7" s="6"/>
      <c r="B7" s="7">
        <v>0</v>
      </c>
    </row>
    <row r="8" ht="26.1" customHeight="1" spans="1:2">
      <c r="A8" s="8"/>
      <c r="B8" s="9">
        <v>0</v>
      </c>
    </row>
    <row r="9" ht="16.35" customHeight="1"/>
    <row r="10" ht="16.35" customHeight="1" spans="1:1">
      <c r="A10" s="1" t="s">
        <v>73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workbookViewId="0">
      <selection activeCell="H11" sqref="H11:H12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22</v>
      </c>
      <c r="B2" s="2"/>
      <c r="C2" s="2"/>
      <c r="D2" s="2"/>
    </row>
    <row r="3" ht="26.1" customHeight="1" spans="1:4">
      <c r="A3" s="48"/>
      <c r="B3" s="48"/>
      <c r="C3" s="48"/>
      <c r="D3" s="49" t="s">
        <v>23</v>
      </c>
    </row>
    <row r="4" ht="26.1" customHeight="1" spans="1:4">
      <c r="A4" s="31" t="s">
        <v>24</v>
      </c>
      <c r="B4" s="31"/>
      <c r="C4" s="31" t="s">
        <v>25</v>
      </c>
      <c r="D4" s="31"/>
    </row>
    <row r="5" ht="26.1" customHeight="1" spans="1:4">
      <c r="A5" s="31" t="s">
        <v>26</v>
      </c>
      <c r="B5" s="31" t="s">
        <v>27</v>
      </c>
      <c r="C5" s="31" t="s">
        <v>26</v>
      </c>
      <c r="D5" s="31" t="s">
        <v>27</v>
      </c>
    </row>
    <row r="6" ht="26.1" customHeight="1" spans="1:4">
      <c r="A6" s="41" t="s">
        <v>28</v>
      </c>
      <c r="B6" s="50">
        <f>1388.258485+157.22</f>
        <v>1545.478485</v>
      </c>
      <c r="C6" s="41" t="s">
        <v>29</v>
      </c>
      <c r="D6" s="50">
        <v>1156.987772</v>
      </c>
    </row>
    <row r="7" ht="26.1" customHeight="1" spans="1:4">
      <c r="A7" s="41" t="s">
        <v>30</v>
      </c>
      <c r="B7" s="50"/>
      <c r="C7" s="41" t="s">
        <v>31</v>
      </c>
      <c r="D7" s="50"/>
    </row>
    <row r="8" ht="26.1" customHeight="1" spans="1:4">
      <c r="A8" s="41" t="s">
        <v>32</v>
      </c>
      <c r="B8" s="50"/>
      <c r="C8" s="41" t="s">
        <v>33</v>
      </c>
      <c r="D8" s="50"/>
    </row>
    <row r="9" ht="26.1" customHeight="1" spans="1:4">
      <c r="A9" s="41" t="s">
        <v>34</v>
      </c>
      <c r="B9" s="50"/>
      <c r="C9" s="41" t="s">
        <v>35</v>
      </c>
      <c r="D9" s="50"/>
    </row>
    <row r="10" ht="26.1" customHeight="1" spans="1:4">
      <c r="A10" s="41" t="s">
        <v>36</v>
      </c>
      <c r="B10" s="50"/>
      <c r="C10" s="41" t="s">
        <v>37</v>
      </c>
      <c r="D10" s="50"/>
    </row>
    <row r="11" ht="26.1" customHeight="1" spans="1:4">
      <c r="A11" s="41" t="s">
        <v>38</v>
      </c>
      <c r="B11" s="50"/>
      <c r="C11" s="41" t="s">
        <v>39</v>
      </c>
      <c r="D11" s="50"/>
    </row>
    <row r="12" ht="26.1" customHeight="1" spans="1:4">
      <c r="A12" s="41" t="s">
        <v>40</v>
      </c>
      <c r="B12" s="50"/>
      <c r="C12" s="41" t="s">
        <v>41</v>
      </c>
      <c r="D12" s="50"/>
    </row>
    <row r="13" ht="26.1" customHeight="1" spans="1:4">
      <c r="A13" s="41" t="s">
        <v>42</v>
      </c>
      <c r="B13" s="50"/>
      <c r="C13" s="41" t="s">
        <v>43</v>
      </c>
      <c r="D13" s="50">
        <v>155.900047</v>
      </c>
    </row>
    <row r="14" ht="26.1" customHeight="1" spans="1:4">
      <c r="A14" s="41" t="s">
        <v>44</v>
      </c>
      <c r="B14" s="50"/>
      <c r="C14" s="41" t="s">
        <v>45</v>
      </c>
      <c r="D14" s="50"/>
    </row>
    <row r="15" ht="26.1" customHeight="1" spans="1:4">
      <c r="A15" s="41"/>
      <c r="B15" s="50"/>
      <c r="C15" s="41" t="s">
        <v>46</v>
      </c>
      <c r="D15" s="50">
        <v>124.137206</v>
      </c>
    </row>
    <row r="16" ht="26.1" customHeight="1" spans="1:4">
      <c r="A16" s="41"/>
      <c r="B16" s="50"/>
      <c r="C16" s="41" t="s">
        <v>47</v>
      </c>
      <c r="D16" s="50"/>
    </row>
    <row r="17" ht="26.1" customHeight="1" spans="1:4">
      <c r="A17" s="41"/>
      <c r="B17" s="50"/>
      <c r="C17" s="41" t="s">
        <v>48</v>
      </c>
      <c r="D17" s="50"/>
    </row>
    <row r="18" ht="26.1" customHeight="1" spans="1:4">
      <c r="A18" s="41"/>
      <c r="B18" s="50"/>
      <c r="C18" s="41" t="s">
        <v>49</v>
      </c>
      <c r="D18" s="50"/>
    </row>
    <row r="19" ht="26.1" customHeight="1" spans="1:4">
      <c r="A19" s="41"/>
      <c r="B19" s="50"/>
      <c r="C19" s="41" t="s">
        <v>50</v>
      </c>
      <c r="D19" s="50"/>
    </row>
    <row r="20" ht="26.1" customHeight="1" spans="1:4">
      <c r="A20" s="41"/>
      <c r="B20" s="50"/>
      <c r="C20" s="41" t="s">
        <v>51</v>
      </c>
      <c r="D20" s="50"/>
    </row>
    <row r="21" ht="26.1" customHeight="1" spans="1:4">
      <c r="A21" s="41"/>
      <c r="B21" s="50"/>
      <c r="C21" s="41" t="s">
        <v>52</v>
      </c>
      <c r="D21" s="50"/>
    </row>
    <row r="22" ht="26.1" customHeight="1" spans="1:4">
      <c r="A22" s="41"/>
      <c r="B22" s="50"/>
      <c r="C22" s="41" t="s">
        <v>53</v>
      </c>
      <c r="D22" s="50"/>
    </row>
    <row r="23" ht="26.1" customHeight="1" spans="1:4">
      <c r="A23" s="41"/>
      <c r="B23" s="50"/>
      <c r="C23" s="41" t="s">
        <v>54</v>
      </c>
      <c r="D23" s="50"/>
    </row>
    <row r="24" ht="26.1" customHeight="1" spans="1:4">
      <c r="A24" s="41"/>
      <c r="B24" s="50"/>
      <c r="C24" s="41" t="s">
        <v>55</v>
      </c>
      <c r="D24" s="50"/>
    </row>
    <row r="25" ht="26.1" customHeight="1" spans="1:4">
      <c r="A25" s="41"/>
      <c r="B25" s="50"/>
      <c r="C25" s="41" t="s">
        <v>56</v>
      </c>
      <c r="D25" s="50">
        <v>108.45024</v>
      </c>
    </row>
    <row r="26" ht="26.1" customHeight="1" spans="1:4">
      <c r="A26" s="41"/>
      <c r="B26" s="50"/>
      <c r="C26" s="41" t="s">
        <v>57</v>
      </c>
      <c r="D26" s="50"/>
    </row>
    <row r="27" ht="26.1" customHeight="1" spans="1:4">
      <c r="A27" s="41"/>
      <c r="B27" s="50"/>
      <c r="C27" s="41" t="s">
        <v>58</v>
      </c>
      <c r="D27" s="50"/>
    </row>
    <row r="28" ht="26.1" customHeight="1" spans="1:4">
      <c r="A28" s="41"/>
      <c r="B28" s="50"/>
      <c r="C28" s="41" t="s">
        <v>59</v>
      </c>
      <c r="D28" s="50"/>
    </row>
    <row r="29" ht="26.1" customHeight="1" spans="1:4">
      <c r="A29" s="41"/>
      <c r="B29" s="50"/>
      <c r="C29" s="41" t="s">
        <v>60</v>
      </c>
      <c r="D29" s="50"/>
    </row>
    <row r="30" ht="26.1" customHeight="1" spans="1:4">
      <c r="A30" s="41"/>
      <c r="B30" s="50"/>
      <c r="C30" s="41" t="s">
        <v>61</v>
      </c>
      <c r="D30" s="50"/>
    </row>
    <row r="31" ht="26.1" customHeight="1" spans="1:4">
      <c r="A31" s="41"/>
      <c r="B31" s="50"/>
      <c r="C31" s="41" t="s">
        <v>62</v>
      </c>
      <c r="D31" s="50"/>
    </row>
    <row r="32" ht="26.1" customHeight="1" spans="1:4">
      <c r="A32" s="41"/>
      <c r="B32" s="50"/>
      <c r="C32" s="41" t="s">
        <v>63</v>
      </c>
      <c r="D32" s="50"/>
    </row>
    <row r="33" ht="26.1" customHeight="1" spans="1:4">
      <c r="A33" s="41"/>
      <c r="B33" s="50"/>
      <c r="C33" s="41" t="s">
        <v>64</v>
      </c>
      <c r="D33" s="50"/>
    </row>
    <row r="34" ht="26.1" customHeight="1" spans="1:4">
      <c r="A34" s="41"/>
      <c r="B34" s="50"/>
      <c r="C34" s="41" t="s">
        <v>65</v>
      </c>
      <c r="D34" s="50"/>
    </row>
    <row r="35" ht="26.1" customHeight="1" spans="1:4">
      <c r="A35" s="41"/>
      <c r="B35" s="50"/>
      <c r="C35" s="41" t="s">
        <v>66</v>
      </c>
      <c r="D35" s="50"/>
    </row>
    <row r="36" ht="26.1" customHeight="1" spans="1:4">
      <c r="A36" s="41"/>
      <c r="B36" s="51"/>
      <c r="C36" s="41"/>
      <c r="D36" s="51"/>
    </row>
    <row r="37" ht="26.1" customHeight="1" spans="1:4">
      <c r="A37" s="41"/>
      <c r="B37" s="51"/>
      <c r="C37" s="41"/>
      <c r="D37" s="51"/>
    </row>
    <row r="38" ht="26.1" customHeight="1" spans="1:4">
      <c r="A38" s="41"/>
      <c r="B38" s="51"/>
      <c r="C38" s="41"/>
      <c r="D38" s="51"/>
    </row>
    <row r="39" ht="26.1" customHeight="1" spans="1:4">
      <c r="A39" s="38" t="s">
        <v>67</v>
      </c>
      <c r="B39" s="52">
        <v>1545.48</v>
      </c>
      <c r="C39" s="38" t="s">
        <v>68</v>
      </c>
      <c r="D39" s="52">
        <v>1545.48</v>
      </c>
    </row>
    <row r="40" ht="26.1" customHeight="1" spans="1:4">
      <c r="A40" s="38" t="s">
        <v>69</v>
      </c>
      <c r="B40" s="52"/>
      <c r="C40" s="38" t="s">
        <v>70</v>
      </c>
      <c r="D40" s="52"/>
    </row>
    <row r="41" ht="26.1" customHeight="1" spans="1:4">
      <c r="A41" s="41"/>
      <c r="B41" s="51"/>
      <c r="C41" s="41"/>
      <c r="D41" s="51"/>
    </row>
    <row r="42" ht="26.1" customHeight="1" spans="1:4">
      <c r="A42" s="38" t="s">
        <v>71</v>
      </c>
      <c r="B42" s="52">
        <v>1545.48</v>
      </c>
      <c r="C42" s="38" t="s">
        <v>72</v>
      </c>
      <c r="D42" s="52">
        <v>1545.48</v>
      </c>
    </row>
    <row r="43" ht="16.35" customHeight="1"/>
    <row r="44" ht="16.35" customHeight="1" spans="1:4">
      <c r="A44" s="1" t="s">
        <v>73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scale="7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2" sqref="B12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74</v>
      </c>
      <c r="B2" s="2"/>
    </row>
    <row r="3" ht="26.1" customHeight="1" spans="1:2">
      <c r="A3" s="43"/>
      <c r="B3" s="3" t="s">
        <v>23</v>
      </c>
    </row>
    <row r="4" ht="26.1" customHeight="1" spans="1:2">
      <c r="A4" s="13" t="s">
        <v>26</v>
      </c>
      <c r="B4" s="20" t="s">
        <v>27</v>
      </c>
    </row>
    <row r="5" ht="26.1" customHeight="1" spans="1:2">
      <c r="A5" s="8" t="s">
        <v>75</v>
      </c>
      <c r="B5" s="9">
        <v>1545.48</v>
      </c>
    </row>
    <row r="6" ht="26.1" customHeight="1" spans="1:2">
      <c r="A6" s="8" t="s">
        <v>76</v>
      </c>
      <c r="B6" s="9">
        <v>1545.48</v>
      </c>
    </row>
    <row r="7" ht="26.1" customHeight="1" spans="1:2">
      <c r="A7" s="8" t="s">
        <v>77</v>
      </c>
      <c r="B7" s="9">
        <v>1545.48</v>
      </c>
    </row>
    <row r="8" ht="26.1" customHeight="1" spans="1:2">
      <c r="A8" s="8" t="s">
        <v>78</v>
      </c>
      <c r="B8" s="9"/>
    </row>
    <row r="9" ht="26.1" customHeight="1" spans="1:2">
      <c r="A9" s="44" t="s">
        <v>79</v>
      </c>
      <c r="B9" s="12"/>
    </row>
    <row r="10" ht="26.1" customHeight="1" spans="1:2">
      <c r="A10" s="44" t="s">
        <v>80</v>
      </c>
      <c r="B10" s="12"/>
    </row>
    <row r="11" ht="26.1" customHeight="1" spans="1:2">
      <c r="A11" s="44" t="s">
        <v>81</v>
      </c>
      <c r="B11" s="12"/>
    </row>
    <row r="12" ht="26.1" customHeight="1" spans="1:2">
      <c r="A12" s="44" t="s">
        <v>82</v>
      </c>
      <c r="B12" s="12">
        <v>1545.48</v>
      </c>
    </row>
    <row r="13" ht="14.65" customHeight="1"/>
    <row r="14" ht="26.1" customHeight="1" spans="1:2">
      <c r="A14" s="1" t="s">
        <v>73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E15" sqref="E15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  <col min="12" max="12" width="12.625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83</v>
      </c>
      <c r="B2" s="2"/>
      <c r="C2" s="2"/>
      <c r="D2" s="2"/>
      <c r="E2" s="2"/>
    </row>
    <row r="3" ht="26.1" customHeight="1" spans="1:5">
      <c r="A3" s="43"/>
      <c r="B3" s="43"/>
      <c r="C3" s="43"/>
      <c r="D3" s="43"/>
      <c r="E3" s="1" t="s">
        <v>23</v>
      </c>
    </row>
    <row r="4" ht="26.1" customHeight="1" spans="1:5">
      <c r="A4" s="4" t="s">
        <v>84</v>
      </c>
      <c r="B4" s="10" t="s">
        <v>85</v>
      </c>
      <c r="C4" s="10" t="s">
        <v>86</v>
      </c>
      <c r="D4" s="10" t="s">
        <v>87</v>
      </c>
      <c r="E4" s="5" t="s">
        <v>88</v>
      </c>
    </row>
    <row r="5" ht="26.1" customHeight="1" spans="1:5">
      <c r="A5" s="6" t="s">
        <v>89</v>
      </c>
      <c r="B5" s="18">
        <v>1545.48</v>
      </c>
      <c r="C5" s="18">
        <v>1545.48</v>
      </c>
      <c r="D5" s="18"/>
      <c r="E5" s="19"/>
    </row>
    <row r="6" ht="26.1" customHeight="1" spans="1:5">
      <c r="A6" s="6" t="s">
        <v>90</v>
      </c>
      <c r="B6" s="18">
        <v>1156.987772</v>
      </c>
      <c r="C6" s="18">
        <v>1156.987772</v>
      </c>
      <c r="D6" s="18"/>
      <c r="E6" s="19"/>
    </row>
    <row r="7" ht="26.1" customHeight="1" spans="1:5">
      <c r="A7" s="6" t="s">
        <v>91</v>
      </c>
      <c r="B7" s="18">
        <v>1156.987772</v>
      </c>
      <c r="C7" s="18">
        <v>1156.987772</v>
      </c>
      <c r="D7" s="18"/>
      <c r="E7" s="19"/>
    </row>
    <row r="8" ht="26.1" customHeight="1" spans="1:5">
      <c r="A8" s="8" t="s">
        <v>92</v>
      </c>
      <c r="B8" s="11">
        <v>1156.987772</v>
      </c>
      <c r="C8" s="11">
        <v>1156.987772</v>
      </c>
      <c r="D8" s="11"/>
      <c r="E8" s="12"/>
    </row>
    <row r="9" ht="26.1" customHeight="1" spans="1:5">
      <c r="A9" s="6" t="s">
        <v>93</v>
      </c>
      <c r="B9" s="18">
        <v>155.900047</v>
      </c>
      <c r="C9" s="18">
        <v>155.900047</v>
      </c>
      <c r="D9" s="18"/>
      <c r="E9" s="19"/>
    </row>
    <row r="10" ht="26.1" customHeight="1" spans="1:5">
      <c r="A10" s="6" t="s">
        <v>94</v>
      </c>
      <c r="B10" s="18">
        <v>153.348792</v>
      </c>
      <c r="C10" s="18">
        <v>153.348792</v>
      </c>
      <c r="D10" s="18"/>
      <c r="E10" s="19"/>
    </row>
    <row r="11" ht="26.1" customHeight="1" spans="1:5">
      <c r="A11" s="8" t="s">
        <v>95</v>
      </c>
      <c r="B11" s="11">
        <v>16.4918</v>
      </c>
      <c r="C11" s="11">
        <v>16.4918</v>
      </c>
      <c r="D11" s="11"/>
      <c r="E11" s="12"/>
    </row>
    <row r="12" ht="26.1" customHeight="1" spans="1:5">
      <c r="A12" s="8" t="s">
        <v>96</v>
      </c>
      <c r="B12" s="11">
        <v>136.856992</v>
      </c>
      <c r="C12" s="11">
        <v>136.856992</v>
      </c>
      <c r="D12" s="11"/>
      <c r="E12" s="12"/>
    </row>
    <row r="13" ht="26.1" customHeight="1" spans="1:5">
      <c r="A13" s="6" t="s">
        <v>97</v>
      </c>
      <c r="B13" s="18">
        <v>2.551255</v>
      </c>
      <c r="C13" s="18">
        <v>2.551255</v>
      </c>
      <c r="D13" s="18"/>
      <c r="E13" s="19"/>
    </row>
    <row r="14" ht="26.1" customHeight="1" spans="1:5">
      <c r="A14" s="8" t="s">
        <v>97</v>
      </c>
      <c r="B14" s="11">
        <v>2.551255</v>
      </c>
      <c r="C14" s="11">
        <v>2.551255</v>
      </c>
      <c r="D14" s="11"/>
      <c r="E14" s="12"/>
    </row>
    <row r="15" ht="26.1" customHeight="1" spans="1:5">
      <c r="A15" s="6" t="s">
        <v>98</v>
      </c>
      <c r="B15" s="18">
        <v>124.137206</v>
      </c>
      <c r="C15" s="18">
        <v>124.137206</v>
      </c>
      <c r="D15" s="18"/>
      <c r="E15" s="19"/>
    </row>
    <row r="16" ht="26.1" customHeight="1" spans="1:5">
      <c r="A16" s="6" t="s">
        <v>99</v>
      </c>
      <c r="B16" s="18">
        <v>124.137206</v>
      </c>
      <c r="C16" s="18">
        <v>124.137206</v>
      </c>
      <c r="D16" s="18"/>
      <c r="E16" s="19"/>
    </row>
    <row r="17" ht="26.1" customHeight="1" spans="1:5">
      <c r="A17" s="8" t="s">
        <v>100</v>
      </c>
      <c r="B17" s="11">
        <v>86.928614</v>
      </c>
      <c r="C17" s="11">
        <v>86.928614</v>
      </c>
      <c r="D17" s="11"/>
      <c r="E17" s="12"/>
    </row>
    <row r="18" ht="26.1" customHeight="1" spans="1:5">
      <c r="A18" s="8" t="s">
        <v>101</v>
      </c>
      <c r="B18" s="11">
        <v>37.208592</v>
      </c>
      <c r="C18" s="11">
        <v>37.208592</v>
      </c>
      <c r="D18" s="11"/>
      <c r="E18" s="12"/>
    </row>
    <row r="19" ht="26.1" customHeight="1" spans="1:5">
      <c r="A19" s="6" t="s">
        <v>102</v>
      </c>
      <c r="B19" s="18">
        <v>108.45024</v>
      </c>
      <c r="C19" s="18">
        <v>108.45024</v>
      </c>
      <c r="D19" s="18"/>
      <c r="E19" s="19"/>
    </row>
    <row r="20" ht="26.1" customHeight="1" spans="1:5">
      <c r="A20" s="6" t="s">
        <v>103</v>
      </c>
      <c r="B20" s="18">
        <v>108.45024</v>
      </c>
      <c r="C20" s="18">
        <v>108.45024</v>
      </c>
      <c r="D20" s="18"/>
      <c r="E20" s="19"/>
    </row>
    <row r="21" ht="26.1" customHeight="1" spans="1:5">
      <c r="A21" s="8" t="s">
        <v>104</v>
      </c>
      <c r="B21" s="11">
        <v>108.45024</v>
      </c>
      <c r="C21" s="11">
        <v>108.45024</v>
      </c>
      <c r="D21" s="11"/>
      <c r="E21" s="12"/>
    </row>
    <row r="22" ht="19.5" customHeight="1"/>
    <row r="23" ht="19.5" customHeight="1" spans="1:5">
      <c r="A23" s="1" t="s">
        <v>73</v>
      </c>
      <c r="B23" s="1"/>
      <c r="C23" s="1"/>
      <c r="D23" s="1"/>
      <c r="E23" s="1"/>
    </row>
  </sheetData>
  <mergeCells count="2">
    <mergeCell ref="A2:E2"/>
    <mergeCell ref="A23:E23"/>
  </mergeCells>
  <pageMargins left="0.75" right="0.75" top="0.270000010728836" bottom="0.270000010728836" header="0" footer="0"/>
  <pageSetup paperSize="9" scale="9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Zeros="0" topLeftCell="A22" workbookViewId="0">
      <selection activeCell="J25" sqref="J25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7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105</v>
      </c>
      <c r="B2" s="2"/>
      <c r="C2" s="2"/>
      <c r="D2" s="2"/>
      <c r="E2" s="1"/>
      <c r="F2" s="1"/>
      <c r="G2" s="1"/>
    </row>
    <row r="3" ht="26.1" customHeight="1" spans="1:7">
      <c r="A3" s="43"/>
      <c r="B3" s="43"/>
      <c r="C3" s="3" t="s">
        <v>23</v>
      </c>
      <c r="D3" s="3"/>
      <c r="E3" s="43"/>
      <c r="F3" s="43"/>
      <c r="G3" s="43"/>
    </row>
    <row r="4" ht="26.1" customHeight="1" spans="1:7">
      <c r="A4" s="13" t="s">
        <v>24</v>
      </c>
      <c r="B4" s="13"/>
      <c r="C4" s="20" t="s">
        <v>25</v>
      </c>
      <c r="D4" s="20"/>
      <c r="E4" s="43"/>
      <c r="F4" s="43"/>
      <c r="G4" s="43"/>
    </row>
    <row r="5" ht="26.1" customHeight="1" spans="1:7">
      <c r="A5" s="13" t="s">
        <v>26</v>
      </c>
      <c r="B5" s="21" t="s">
        <v>27</v>
      </c>
      <c r="C5" s="21" t="s">
        <v>26</v>
      </c>
      <c r="D5" s="20" t="s">
        <v>89</v>
      </c>
      <c r="E5" s="43"/>
      <c r="F5" s="43"/>
      <c r="G5" s="43"/>
    </row>
    <row r="6" ht="26.1" customHeight="1" spans="1:7">
      <c r="A6" s="8" t="s">
        <v>106</v>
      </c>
      <c r="B6" s="11">
        <v>1545.48</v>
      </c>
      <c r="C6" s="16" t="s">
        <v>107</v>
      </c>
      <c r="D6" s="12">
        <v>1545.48</v>
      </c>
      <c r="E6" s="43"/>
      <c r="F6" s="43"/>
      <c r="G6" s="43"/>
    </row>
    <row r="7" ht="26.1" customHeight="1" spans="1:7">
      <c r="A7" s="8" t="s">
        <v>108</v>
      </c>
      <c r="B7" s="45">
        <v>1545.48</v>
      </c>
      <c r="C7" s="16" t="s">
        <v>109</v>
      </c>
      <c r="D7" s="46">
        <v>1156.987772</v>
      </c>
      <c r="E7" s="43"/>
      <c r="F7" s="43"/>
      <c r="G7" s="43"/>
    </row>
    <row r="8" ht="26.1" customHeight="1" spans="1:7">
      <c r="A8" s="8" t="s">
        <v>110</v>
      </c>
      <c r="B8" s="45"/>
      <c r="C8" s="16" t="s">
        <v>111</v>
      </c>
      <c r="D8" s="46">
        <v>0</v>
      </c>
      <c r="E8" s="43"/>
      <c r="F8" s="43"/>
      <c r="G8" s="43"/>
    </row>
    <row r="9" ht="26.1" customHeight="1" spans="1:7">
      <c r="A9" s="8" t="s">
        <v>112</v>
      </c>
      <c r="B9" s="45"/>
      <c r="C9" s="16" t="s">
        <v>113</v>
      </c>
      <c r="D9" s="46">
        <v>0</v>
      </c>
      <c r="E9" s="43"/>
      <c r="F9" s="43"/>
      <c r="G9" s="43"/>
    </row>
    <row r="10" ht="26.1" customHeight="1" spans="1:7">
      <c r="A10" s="8"/>
      <c r="B10" s="45"/>
      <c r="C10" s="16" t="s">
        <v>114</v>
      </c>
      <c r="D10" s="46">
        <v>0</v>
      </c>
      <c r="E10" s="43"/>
      <c r="F10" s="43"/>
      <c r="G10" s="43"/>
    </row>
    <row r="11" ht="26.1" customHeight="1" spans="1:7">
      <c r="A11" s="8"/>
      <c r="B11" s="45"/>
      <c r="C11" s="16" t="s">
        <v>115</v>
      </c>
      <c r="D11" s="46">
        <v>0</v>
      </c>
      <c r="E11" s="43"/>
      <c r="F11" s="43"/>
      <c r="G11" s="43"/>
    </row>
    <row r="12" ht="26.1" customHeight="1" spans="1:7">
      <c r="A12" s="8"/>
      <c r="B12" s="45"/>
      <c r="C12" s="16" t="s">
        <v>116</v>
      </c>
      <c r="D12" s="46">
        <v>0</v>
      </c>
      <c r="E12" s="43"/>
      <c r="F12" s="43"/>
      <c r="G12" s="43"/>
    </row>
    <row r="13" ht="26.1" customHeight="1" spans="1:7">
      <c r="A13" s="8"/>
      <c r="B13" s="45"/>
      <c r="C13" s="16" t="s">
        <v>117</v>
      </c>
      <c r="D13" s="46">
        <v>0</v>
      </c>
      <c r="E13" s="43"/>
      <c r="F13" s="43"/>
      <c r="G13" s="43"/>
    </row>
    <row r="14" ht="26.1" customHeight="1" spans="1:7">
      <c r="A14" s="8"/>
      <c r="B14" s="45"/>
      <c r="C14" s="16" t="s">
        <v>118</v>
      </c>
      <c r="D14" s="46">
        <v>155.900047</v>
      </c>
      <c r="E14" s="43"/>
      <c r="F14" s="43"/>
      <c r="G14" s="43"/>
    </row>
    <row r="15" ht="26.1" customHeight="1" spans="1:7">
      <c r="A15" s="8"/>
      <c r="B15" s="45"/>
      <c r="C15" s="16" t="s">
        <v>119</v>
      </c>
      <c r="D15" s="46">
        <v>0</v>
      </c>
      <c r="E15" s="43"/>
      <c r="F15" s="43"/>
      <c r="G15" s="43"/>
    </row>
    <row r="16" ht="26.1" customHeight="1" spans="1:7">
      <c r="A16" s="8"/>
      <c r="B16" s="45"/>
      <c r="C16" s="16" t="s">
        <v>120</v>
      </c>
      <c r="D16" s="46">
        <v>124.137206</v>
      </c>
      <c r="E16" s="43"/>
      <c r="F16" s="43"/>
      <c r="G16" s="43"/>
    </row>
    <row r="17" ht="26.1" customHeight="1" spans="1:7">
      <c r="A17" s="8"/>
      <c r="B17" s="45"/>
      <c r="C17" s="16" t="s">
        <v>121</v>
      </c>
      <c r="D17" s="46">
        <v>0</v>
      </c>
      <c r="E17" s="43"/>
      <c r="F17" s="43"/>
      <c r="G17" s="43"/>
    </row>
    <row r="18" ht="26.1" customHeight="1" spans="1:7">
      <c r="A18" s="8"/>
      <c r="B18" s="45"/>
      <c r="C18" s="16" t="s">
        <v>122</v>
      </c>
      <c r="D18" s="46">
        <v>0</v>
      </c>
      <c r="E18" s="43"/>
      <c r="F18" s="43"/>
      <c r="G18" s="43"/>
    </row>
    <row r="19" ht="26.1" customHeight="1" spans="1:7">
      <c r="A19" s="8"/>
      <c r="B19" s="45"/>
      <c r="C19" s="16" t="s">
        <v>123</v>
      </c>
      <c r="D19" s="46">
        <v>0</v>
      </c>
      <c r="E19" s="43"/>
      <c r="F19" s="43"/>
      <c r="G19" s="43"/>
    </row>
    <row r="20" ht="26.1" customHeight="1" spans="1:7">
      <c r="A20" s="8"/>
      <c r="B20" s="45"/>
      <c r="C20" s="16" t="s">
        <v>124</v>
      </c>
      <c r="D20" s="46">
        <v>0</v>
      </c>
      <c r="E20" s="43"/>
      <c r="F20" s="43"/>
      <c r="G20" s="43"/>
    </row>
    <row r="21" ht="26.1" customHeight="1" spans="1:7">
      <c r="A21" s="8"/>
      <c r="B21" s="45"/>
      <c r="C21" s="16" t="s">
        <v>125</v>
      </c>
      <c r="D21" s="46">
        <v>0</v>
      </c>
      <c r="E21" s="43"/>
      <c r="F21" s="43"/>
      <c r="G21" s="43"/>
    </row>
    <row r="22" ht="26.1" customHeight="1" spans="1:7">
      <c r="A22" s="8"/>
      <c r="B22" s="45"/>
      <c r="C22" s="16" t="s">
        <v>126</v>
      </c>
      <c r="D22" s="46">
        <v>0</v>
      </c>
      <c r="E22" s="43"/>
      <c r="F22" s="43"/>
      <c r="G22" s="43"/>
    </row>
    <row r="23" ht="26.1" customHeight="1" spans="1:7">
      <c r="A23" s="8"/>
      <c r="B23" s="45"/>
      <c r="C23" s="16" t="s">
        <v>127</v>
      </c>
      <c r="D23" s="46">
        <v>0</v>
      </c>
      <c r="E23" s="43"/>
      <c r="F23" s="43"/>
      <c r="G23" s="43"/>
    </row>
    <row r="24" ht="26.1" customHeight="1" spans="1:7">
      <c r="A24" s="8"/>
      <c r="B24" s="45"/>
      <c r="C24" s="16" t="s">
        <v>128</v>
      </c>
      <c r="D24" s="46">
        <v>0</v>
      </c>
      <c r="E24" s="43"/>
      <c r="F24" s="43"/>
      <c r="G24" s="43"/>
    </row>
    <row r="25" ht="26.1" customHeight="1" spans="1:7">
      <c r="A25" s="8"/>
      <c r="B25" s="45"/>
      <c r="C25" s="16" t="s">
        <v>129</v>
      </c>
      <c r="D25" s="46">
        <v>0</v>
      </c>
      <c r="E25" s="43"/>
      <c r="F25" s="43"/>
      <c r="G25" s="43"/>
    </row>
    <row r="26" ht="26.1" customHeight="1" spans="1:7">
      <c r="A26" s="8"/>
      <c r="B26" s="45"/>
      <c r="C26" s="16" t="s">
        <v>130</v>
      </c>
      <c r="D26" s="46">
        <v>108.45024</v>
      </c>
      <c r="E26" s="43"/>
      <c r="F26" s="43"/>
      <c r="G26" s="43"/>
    </row>
    <row r="27" ht="26.1" customHeight="1" spans="1:7">
      <c r="A27" s="8"/>
      <c r="B27" s="45"/>
      <c r="C27" s="16" t="s">
        <v>131</v>
      </c>
      <c r="D27" s="46"/>
      <c r="E27" s="43"/>
      <c r="F27" s="43"/>
      <c r="G27" s="43"/>
    </row>
    <row r="28" ht="26.1" customHeight="1" spans="1:7">
      <c r="A28" s="8"/>
      <c r="B28" s="45"/>
      <c r="C28" s="16" t="s">
        <v>132</v>
      </c>
      <c r="D28" s="46"/>
      <c r="E28" s="43"/>
      <c r="F28" s="43"/>
      <c r="G28" s="43"/>
    </row>
    <row r="29" ht="26.1" customHeight="1" spans="1:7">
      <c r="A29" s="8"/>
      <c r="B29" s="45"/>
      <c r="C29" s="16" t="s">
        <v>133</v>
      </c>
      <c r="D29" s="46"/>
      <c r="E29" s="43"/>
      <c r="F29" s="43"/>
      <c r="G29" s="43"/>
    </row>
    <row r="30" ht="26.1" customHeight="1" spans="1:7">
      <c r="A30" s="8"/>
      <c r="B30" s="45"/>
      <c r="C30" s="16" t="s">
        <v>134</v>
      </c>
      <c r="D30" s="46"/>
      <c r="E30" s="43"/>
      <c r="F30" s="43"/>
      <c r="G30" s="43"/>
    </row>
    <row r="31" ht="26.1" customHeight="1" spans="1:7">
      <c r="A31" s="8"/>
      <c r="B31" s="45"/>
      <c r="C31" s="16" t="s">
        <v>135</v>
      </c>
      <c r="D31" s="46"/>
      <c r="E31" s="43"/>
      <c r="F31" s="43"/>
      <c r="G31" s="43"/>
    </row>
    <row r="32" ht="26.1" customHeight="1" spans="1:7">
      <c r="A32" s="8"/>
      <c r="B32" s="45"/>
      <c r="C32" s="16" t="s">
        <v>136</v>
      </c>
      <c r="D32" s="46"/>
      <c r="E32" s="43"/>
      <c r="F32" s="43"/>
      <c r="G32" s="43"/>
    </row>
    <row r="33" ht="26.1" customHeight="1" spans="1:7">
      <c r="A33" s="8"/>
      <c r="B33" s="45"/>
      <c r="C33" s="16" t="s">
        <v>137</v>
      </c>
      <c r="D33" s="46"/>
      <c r="E33" s="43"/>
      <c r="F33" s="43"/>
      <c r="G33" s="43"/>
    </row>
    <row r="34" ht="26.1" customHeight="1" spans="1:7">
      <c r="A34" s="8"/>
      <c r="B34" s="45"/>
      <c r="C34" s="16" t="s">
        <v>138</v>
      </c>
      <c r="D34" s="46"/>
      <c r="E34" s="43"/>
      <c r="F34" s="43"/>
      <c r="G34" s="43"/>
    </row>
    <row r="35" ht="26.1" customHeight="1" spans="1:7">
      <c r="A35" s="8"/>
      <c r="B35" s="45"/>
      <c r="C35" s="16"/>
      <c r="D35" s="46"/>
      <c r="E35" s="43"/>
      <c r="F35" s="43"/>
      <c r="G35" s="43"/>
    </row>
    <row r="36" ht="26.1" customHeight="1" spans="1:7">
      <c r="A36" s="8"/>
      <c r="B36" s="45"/>
      <c r="C36" s="16"/>
      <c r="D36" s="46"/>
      <c r="E36" s="43"/>
      <c r="F36" s="43"/>
      <c r="G36" s="43"/>
    </row>
    <row r="37" ht="26.1" customHeight="1" spans="1:7">
      <c r="A37" s="13" t="s">
        <v>139</v>
      </c>
      <c r="B37" s="15">
        <v>1545.48</v>
      </c>
      <c r="C37" s="21" t="s">
        <v>140</v>
      </c>
      <c r="D37" s="19">
        <v>1545.48</v>
      </c>
      <c r="E37" s="47"/>
      <c r="F37" s="43"/>
      <c r="G37" s="43"/>
    </row>
    <row r="38" ht="16.35" customHeight="1"/>
    <row r="39" ht="16.35" customHeight="1" spans="1:4">
      <c r="A39" s="1" t="s">
        <v>73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scale="6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B38" sqref="B38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141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43"/>
      <c r="B3" s="43"/>
      <c r="C3" s="43"/>
      <c r="D3" s="43"/>
      <c r="E3" s="43"/>
      <c r="F3" s="43"/>
      <c r="G3" s="43"/>
      <c r="H3" s="43"/>
      <c r="I3" s="43"/>
      <c r="J3" s="3" t="s">
        <v>23</v>
      </c>
      <c r="K3" s="3"/>
    </row>
    <row r="4" ht="26.1" customHeight="1" spans="1:11">
      <c r="A4" s="4" t="s">
        <v>142</v>
      </c>
      <c r="B4" s="10" t="s">
        <v>89</v>
      </c>
      <c r="C4" s="10" t="s">
        <v>143</v>
      </c>
      <c r="D4" s="10"/>
      <c r="E4" s="10"/>
      <c r="F4" s="10" t="s">
        <v>144</v>
      </c>
      <c r="G4" s="10"/>
      <c r="H4" s="10"/>
      <c r="I4" s="5" t="s">
        <v>145</v>
      </c>
      <c r="J4" s="5"/>
      <c r="K4" s="5"/>
    </row>
    <row r="5" ht="26.1" customHeight="1" spans="1:11">
      <c r="A5" s="4"/>
      <c r="B5" s="10"/>
      <c r="C5" s="10" t="s">
        <v>89</v>
      </c>
      <c r="D5" s="10" t="s">
        <v>86</v>
      </c>
      <c r="E5" s="10" t="s">
        <v>87</v>
      </c>
      <c r="F5" s="10" t="s">
        <v>89</v>
      </c>
      <c r="G5" s="10" t="s">
        <v>86</v>
      </c>
      <c r="H5" s="10" t="s">
        <v>87</v>
      </c>
      <c r="I5" s="10" t="s">
        <v>89</v>
      </c>
      <c r="J5" s="10" t="s">
        <v>86</v>
      </c>
      <c r="K5" s="5" t="s">
        <v>87</v>
      </c>
    </row>
    <row r="6" ht="26.1" customHeight="1" spans="1:11">
      <c r="A6" s="8" t="s">
        <v>89</v>
      </c>
      <c r="B6" s="11">
        <v>1545.48</v>
      </c>
      <c r="C6" s="11">
        <v>1545.48</v>
      </c>
      <c r="D6" s="11">
        <v>1545.48</v>
      </c>
      <c r="E6" s="11"/>
      <c r="F6" s="11"/>
      <c r="G6" s="11"/>
      <c r="H6" s="11"/>
      <c r="I6" s="11"/>
      <c r="J6" s="11"/>
      <c r="K6" s="12"/>
    </row>
    <row r="7" ht="26.1" customHeight="1" spans="1:11">
      <c r="A7" s="44" t="s">
        <v>146</v>
      </c>
      <c r="B7" s="11">
        <v>1545.48</v>
      </c>
      <c r="C7" s="11">
        <v>1545.48</v>
      </c>
      <c r="D7" s="11">
        <v>1545.48</v>
      </c>
      <c r="E7" s="17"/>
      <c r="F7" s="17"/>
      <c r="G7" s="17"/>
      <c r="H7" s="17"/>
      <c r="I7" s="17"/>
      <c r="J7" s="17"/>
      <c r="K7" s="9"/>
    </row>
    <row r="8" ht="26.1" customHeight="1" spans="1:11">
      <c r="A8" s="44" t="s">
        <v>146</v>
      </c>
      <c r="B8" s="11">
        <v>1545.48</v>
      </c>
      <c r="C8" s="11">
        <v>1545.48</v>
      </c>
      <c r="D8" s="11">
        <v>1545.48</v>
      </c>
      <c r="E8" s="17"/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73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F12" sqref="F12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0"/>
    </row>
    <row r="2" ht="26.1" customHeight="1" spans="1:5">
      <c r="A2" s="2" t="s">
        <v>147</v>
      </c>
      <c r="B2" s="2"/>
      <c r="C2" s="2"/>
      <c r="D2" s="2"/>
      <c r="E2" s="2"/>
    </row>
    <row r="3" ht="24.95" customHeight="1" spans="1:5">
      <c r="A3" s="1"/>
      <c r="B3" s="1"/>
      <c r="C3" s="3" t="s">
        <v>23</v>
      </c>
      <c r="D3" s="3"/>
      <c r="E3" s="3"/>
    </row>
    <row r="4" ht="26.1" customHeight="1" spans="1:5">
      <c r="A4" s="31" t="s">
        <v>84</v>
      </c>
      <c r="B4" s="31"/>
      <c r="C4" s="31" t="s">
        <v>143</v>
      </c>
      <c r="D4" s="31"/>
      <c r="E4" s="31"/>
    </row>
    <row r="5" ht="26.1" customHeight="1" spans="1:5">
      <c r="A5" s="32" t="s">
        <v>148</v>
      </c>
      <c r="B5" s="32" t="s">
        <v>149</v>
      </c>
      <c r="C5" s="33" t="s">
        <v>89</v>
      </c>
      <c r="D5" s="32" t="s">
        <v>86</v>
      </c>
      <c r="E5" s="32" t="s">
        <v>87</v>
      </c>
    </row>
    <row r="6" ht="26.1" customHeight="1" spans="1:5">
      <c r="A6" s="34"/>
      <c r="B6" s="35" t="s">
        <v>89</v>
      </c>
      <c r="C6" s="36">
        <v>1545.48</v>
      </c>
      <c r="D6" s="36">
        <v>1545.48</v>
      </c>
      <c r="E6" s="36"/>
    </row>
    <row r="7" ht="26.1" customHeight="1" spans="1:5">
      <c r="A7" s="37" t="s">
        <v>150</v>
      </c>
      <c r="B7" s="38" t="s">
        <v>90</v>
      </c>
      <c r="C7" s="39">
        <v>1156.987772</v>
      </c>
      <c r="D7" s="39">
        <v>1156.987772</v>
      </c>
      <c r="E7" s="39"/>
    </row>
    <row r="8" ht="26.1" customHeight="1" spans="1:5">
      <c r="A8" s="37" t="s">
        <v>151</v>
      </c>
      <c r="B8" s="38" t="s">
        <v>91</v>
      </c>
      <c r="C8" s="39">
        <v>1156.987772</v>
      </c>
      <c r="D8" s="39">
        <v>1156.987772</v>
      </c>
      <c r="E8" s="39"/>
    </row>
    <row r="9" ht="26.1" customHeight="1" spans="1:5">
      <c r="A9" s="40" t="s">
        <v>152</v>
      </c>
      <c r="B9" s="41" t="s">
        <v>92</v>
      </c>
      <c r="C9" s="42">
        <v>1156.987772</v>
      </c>
      <c r="D9" s="42">
        <v>1156.987772</v>
      </c>
      <c r="E9" s="42"/>
    </row>
    <row r="10" ht="26.1" customHeight="1" spans="1:5">
      <c r="A10" s="37" t="s">
        <v>153</v>
      </c>
      <c r="B10" s="38" t="s">
        <v>93</v>
      </c>
      <c r="C10" s="39">
        <v>155.900047</v>
      </c>
      <c r="D10" s="39">
        <v>155.900047</v>
      </c>
      <c r="E10" s="39"/>
    </row>
    <row r="11" ht="26.1" customHeight="1" spans="1:5">
      <c r="A11" s="37" t="s">
        <v>154</v>
      </c>
      <c r="B11" s="38" t="s">
        <v>94</v>
      </c>
      <c r="C11" s="39">
        <v>153.348792</v>
      </c>
      <c r="D11" s="39">
        <v>153.348792</v>
      </c>
      <c r="E11" s="39"/>
    </row>
    <row r="12" ht="26.1" customHeight="1" spans="1:5">
      <c r="A12" s="40" t="s">
        <v>155</v>
      </c>
      <c r="B12" s="41" t="s">
        <v>95</v>
      </c>
      <c r="C12" s="42">
        <v>16.4918</v>
      </c>
      <c r="D12" s="42">
        <v>16.4918</v>
      </c>
      <c r="E12" s="42"/>
    </row>
    <row r="13" ht="26.1" customHeight="1" spans="1:5">
      <c r="A13" s="40" t="s">
        <v>156</v>
      </c>
      <c r="B13" s="41" t="s">
        <v>96</v>
      </c>
      <c r="C13" s="42">
        <v>136.856992</v>
      </c>
      <c r="D13" s="42">
        <v>136.856992</v>
      </c>
      <c r="E13" s="42"/>
    </row>
    <row r="14" ht="26.1" customHeight="1" spans="1:5">
      <c r="A14" s="37" t="s">
        <v>157</v>
      </c>
      <c r="B14" s="38" t="s">
        <v>97</v>
      </c>
      <c r="C14" s="39">
        <v>2.551255</v>
      </c>
      <c r="D14" s="39">
        <v>2.551255</v>
      </c>
      <c r="E14" s="39"/>
    </row>
    <row r="15" ht="26.1" customHeight="1" spans="1:5">
      <c r="A15" s="40" t="s">
        <v>158</v>
      </c>
      <c r="B15" s="41" t="s">
        <v>97</v>
      </c>
      <c r="C15" s="42">
        <v>2.551255</v>
      </c>
      <c r="D15" s="42">
        <v>2.551255</v>
      </c>
      <c r="E15" s="42"/>
    </row>
    <row r="16" ht="26.1" customHeight="1" spans="1:5">
      <c r="A16" s="37" t="s">
        <v>159</v>
      </c>
      <c r="B16" s="38" t="s">
        <v>98</v>
      </c>
      <c r="C16" s="39">
        <v>124.137206</v>
      </c>
      <c r="D16" s="39">
        <v>124.137206</v>
      </c>
      <c r="E16" s="39"/>
    </row>
    <row r="17" ht="26.1" customHeight="1" spans="1:5">
      <c r="A17" s="37" t="s">
        <v>160</v>
      </c>
      <c r="B17" s="38" t="s">
        <v>99</v>
      </c>
      <c r="C17" s="39">
        <v>124.137206</v>
      </c>
      <c r="D17" s="39">
        <v>124.137206</v>
      </c>
      <c r="E17" s="39"/>
    </row>
    <row r="18" ht="26.1" customHeight="1" spans="1:5">
      <c r="A18" s="40" t="s">
        <v>161</v>
      </c>
      <c r="B18" s="41" t="s">
        <v>100</v>
      </c>
      <c r="C18" s="42">
        <v>86.928614</v>
      </c>
      <c r="D18" s="42">
        <v>86.928614</v>
      </c>
      <c r="E18" s="42"/>
    </row>
    <row r="19" ht="26.1" customHeight="1" spans="1:5">
      <c r="A19" s="40" t="s">
        <v>162</v>
      </c>
      <c r="B19" s="41" t="s">
        <v>101</v>
      </c>
      <c r="C19" s="42">
        <v>37.208592</v>
      </c>
      <c r="D19" s="42">
        <v>37.208592</v>
      </c>
      <c r="E19" s="42"/>
    </row>
    <row r="20" ht="26.1" customHeight="1" spans="1:5">
      <c r="A20" s="37" t="s">
        <v>163</v>
      </c>
      <c r="B20" s="38" t="s">
        <v>102</v>
      </c>
      <c r="C20" s="39">
        <v>108.45024</v>
      </c>
      <c r="D20" s="39">
        <v>108.45024</v>
      </c>
      <c r="E20" s="39"/>
    </row>
    <row r="21" ht="26.1" customHeight="1" spans="1:5">
      <c r="A21" s="37" t="s">
        <v>164</v>
      </c>
      <c r="B21" s="38" t="s">
        <v>103</v>
      </c>
      <c r="C21" s="39">
        <v>108.45024</v>
      </c>
      <c r="D21" s="39">
        <v>108.45024</v>
      </c>
      <c r="E21" s="39"/>
    </row>
    <row r="22" ht="26.1" customHeight="1" spans="1:5">
      <c r="A22" s="40" t="s">
        <v>165</v>
      </c>
      <c r="B22" s="41" t="s">
        <v>104</v>
      </c>
      <c r="C22" s="42">
        <v>108.45024</v>
      </c>
      <c r="D22" s="42">
        <v>108.45024</v>
      </c>
      <c r="E22" s="42"/>
    </row>
    <row r="23" ht="16.35" customHeight="1"/>
    <row r="24" ht="16.35" customHeight="1" spans="1:5">
      <c r="A24" s="1" t="s">
        <v>73</v>
      </c>
      <c r="B24" s="1"/>
      <c r="C24" s="1"/>
      <c r="D24" s="1"/>
      <c r="E24" s="1"/>
    </row>
  </sheetData>
  <mergeCells count="5">
    <mergeCell ref="A2:E2"/>
    <mergeCell ref="C3:E3"/>
    <mergeCell ref="A4:B4"/>
    <mergeCell ref="C4:E4"/>
    <mergeCell ref="A24:E24"/>
  </mergeCells>
  <pageMargins left="0.75" right="0.75" top="0.268999993801117" bottom="0.268999993801117" header="0" footer="0"/>
  <pageSetup paperSize="9" scale="73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opLeftCell="B1" workbookViewId="0">
      <selection activeCell="E32" sqref="E32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166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23</v>
      </c>
    </row>
    <row r="4" ht="26.1" customHeight="1" spans="1:5">
      <c r="A4" s="13" t="s">
        <v>167</v>
      </c>
      <c r="B4" s="13"/>
      <c r="C4" s="20" t="s">
        <v>168</v>
      </c>
      <c r="D4" s="20"/>
      <c r="E4" s="20"/>
    </row>
    <row r="5" ht="26.1" customHeight="1" spans="1:5">
      <c r="A5" s="13" t="s">
        <v>148</v>
      </c>
      <c r="B5" s="21" t="s">
        <v>149</v>
      </c>
      <c r="C5" s="21" t="s">
        <v>89</v>
      </c>
      <c r="D5" s="21" t="s">
        <v>169</v>
      </c>
      <c r="E5" s="20" t="s">
        <v>170</v>
      </c>
    </row>
    <row r="6" ht="26.1" customHeight="1" spans="1:5">
      <c r="A6" s="8" t="s">
        <v>171</v>
      </c>
      <c r="B6" s="10" t="s">
        <v>171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89</v>
      </c>
      <c r="C7" s="15">
        <v>1545.48</v>
      </c>
      <c r="D7" s="15">
        <f>D8+D34</f>
        <v>1377.43</v>
      </c>
      <c r="E7" s="7">
        <v>168.05</v>
      </c>
    </row>
    <row r="8" ht="26.1" customHeight="1" spans="1:5">
      <c r="A8" s="23" t="s">
        <v>172</v>
      </c>
      <c r="B8" s="24" t="s">
        <v>173</v>
      </c>
      <c r="C8" s="18">
        <v>1326.93</v>
      </c>
      <c r="D8" s="18">
        <v>1326.93</v>
      </c>
      <c r="E8" s="19"/>
    </row>
    <row r="9" ht="26.1" customHeight="1" spans="1:5">
      <c r="A9" s="25" t="s">
        <v>174</v>
      </c>
      <c r="B9" s="26" t="s">
        <v>175</v>
      </c>
      <c r="C9" s="11">
        <f>275.32545+12.21</f>
        <v>287.53545</v>
      </c>
      <c r="D9" s="11">
        <f>275.32545+12.21</f>
        <v>287.53545</v>
      </c>
      <c r="E9" s="12"/>
    </row>
    <row r="10" ht="26.1" customHeight="1" spans="1:5">
      <c r="A10" s="25" t="s">
        <v>176</v>
      </c>
      <c r="B10" s="26" t="s">
        <v>177</v>
      </c>
      <c r="C10" s="11">
        <f>9.7392+24.55</f>
        <v>34.2892</v>
      </c>
      <c r="D10" s="11">
        <f>9.7392+24.55</f>
        <v>34.2892</v>
      </c>
      <c r="E10" s="12"/>
    </row>
    <row r="11" ht="26.1" customHeight="1" spans="1:5">
      <c r="A11" s="25" t="s">
        <v>178</v>
      </c>
      <c r="B11" s="26" t="s">
        <v>179</v>
      </c>
      <c r="C11" s="11">
        <v>404.36</v>
      </c>
      <c r="D11" s="11">
        <v>404.36</v>
      </c>
      <c r="E11" s="12"/>
    </row>
    <row r="12" ht="26.1" customHeight="1" spans="1:5">
      <c r="A12" s="25" t="s">
        <v>180</v>
      </c>
      <c r="B12" s="26" t="s">
        <v>181</v>
      </c>
      <c r="C12" s="11">
        <f>237.438+24.49</f>
        <v>261.928</v>
      </c>
      <c r="D12" s="11">
        <f>237.438+24.49</f>
        <v>261.928</v>
      </c>
      <c r="E12" s="12"/>
    </row>
    <row r="13" ht="26.1" customHeight="1" spans="1:5">
      <c r="A13" s="25" t="s">
        <v>182</v>
      </c>
      <c r="B13" s="26" t="s">
        <v>183</v>
      </c>
      <c r="C13" s="11">
        <f>121.79488+15.06</f>
        <v>136.85488</v>
      </c>
      <c r="D13" s="11">
        <f>121.79488+15.06</f>
        <v>136.85488</v>
      </c>
      <c r="E13" s="12"/>
    </row>
    <row r="14" ht="26.1" customHeight="1" spans="1:5">
      <c r="A14" s="25" t="s">
        <v>184</v>
      </c>
      <c r="B14" s="26" t="s">
        <v>185</v>
      </c>
      <c r="C14" s="11">
        <f>5.367609+1.32</f>
        <v>6.687609</v>
      </c>
      <c r="D14" s="11">
        <f>5.367609+1.32</f>
        <v>6.687609</v>
      </c>
      <c r="E14" s="12"/>
    </row>
    <row r="15" ht="26.1" customHeight="1" spans="1:5">
      <c r="A15" s="25" t="s">
        <v>186</v>
      </c>
      <c r="B15" s="26" t="s">
        <v>187</v>
      </c>
      <c r="C15" s="11">
        <f>43.963164+5.65</f>
        <v>49.613164</v>
      </c>
      <c r="D15" s="11">
        <f>43.963164+5.65</f>
        <v>49.613164</v>
      </c>
      <c r="E15" s="12"/>
    </row>
    <row r="16" ht="26.1" customHeight="1" spans="1:5">
      <c r="A16" s="25" t="s">
        <v>188</v>
      </c>
      <c r="B16" s="26" t="s">
        <v>189</v>
      </c>
      <c r="C16" s="11">
        <f>32.972373+4.24</f>
        <v>37.212373</v>
      </c>
      <c r="D16" s="11">
        <f>32.972373+4.24</f>
        <v>37.212373</v>
      </c>
      <c r="E16" s="12"/>
    </row>
    <row r="17" ht="26.1" customHeight="1" spans="1:5">
      <c r="A17" s="25" t="s">
        <v>190</v>
      </c>
      <c r="B17" s="26" t="s">
        <v>104</v>
      </c>
      <c r="C17" s="11">
        <f>96.209952+12.24</f>
        <v>108.449952</v>
      </c>
      <c r="D17" s="11">
        <f>96.209952+12.24</f>
        <v>108.449952</v>
      </c>
      <c r="E17" s="12"/>
    </row>
    <row r="18" ht="26.1" customHeight="1" spans="1:5">
      <c r="A18" s="23" t="s">
        <v>191</v>
      </c>
      <c r="B18" s="24" t="s">
        <v>192</v>
      </c>
      <c r="C18" s="27">
        <v>168.05</v>
      </c>
      <c r="D18" s="18"/>
      <c r="E18" s="19">
        <v>168.05</v>
      </c>
    </row>
    <row r="19" ht="26.1" customHeight="1" spans="1:5">
      <c r="A19" s="25" t="s">
        <v>193</v>
      </c>
      <c r="B19" s="26" t="s">
        <v>194</v>
      </c>
      <c r="C19" s="12">
        <f>18.758565+2.35</f>
        <v>21.108565</v>
      </c>
      <c r="D19" s="11"/>
      <c r="E19" s="12">
        <f>18.758565+2.35</f>
        <v>21.108565</v>
      </c>
    </row>
    <row r="20" ht="26.1" customHeight="1" spans="1:5">
      <c r="A20" s="25" t="s">
        <v>195</v>
      </c>
      <c r="B20" s="26" t="s">
        <v>196</v>
      </c>
      <c r="C20" s="12">
        <f>1.88+14.654388</f>
        <v>16.534388</v>
      </c>
      <c r="D20" s="11"/>
      <c r="E20" s="12">
        <f>1.88+14.654388</f>
        <v>16.534388</v>
      </c>
    </row>
    <row r="21" ht="26.1" customHeight="1" spans="1:5">
      <c r="A21" s="25" t="s">
        <v>197</v>
      </c>
      <c r="B21" s="26" t="s">
        <v>198</v>
      </c>
      <c r="C21" s="12">
        <f>8.55</f>
        <v>8.55</v>
      </c>
      <c r="D21" s="11"/>
      <c r="E21" s="12">
        <f>8.55</f>
        <v>8.55</v>
      </c>
    </row>
    <row r="22" ht="26.1" customHeight="1" spans="1:5">
      <c r="A22" s="25" t="s">
        <v>199</v>
      </c>
      <c r="B22" s="26" t="s">
        <v>200</v>
      </c>
      <c r="C22" s="12">
        <v>0.5</v>
      </c>
      <c r="D22" s="11"/>
      <c r="E22" s="12">
        <v>0.5</v>
      </c>
    </row>
    <row r="23" ht="26.1" customHeight="1" spans="1:5">
      <c r="A23" s="25" t="s">
        <v>201</v>
      </c>
      <c r="B23" s="26" t="s">
        <v>202</v>
      </c>
      <c r="C23" s="12">
        <v>0.75</v>
      </c>
      <c r="D23" s="11"/>
      <c r="E23" s="12">
        <v>0.75</v>
      </c>
    </row>
    <row r="24" ht="26.1" customHeight="1" spans="1:5">
      <c r="A24" s="25" t="s">
        <v>203</v>
      </c>
      <c r="B24" s="26" t="s">
        <v>204</v>
      </c>
      <c r="C24" s="12">
        <f>0.3+7.5</f>
        <v>7.8</v>
      </c>
      <c r="D24" s="11"/>
      <c r="E24" s="12">
        <f>0.3+7.5</f>
        <v>7.8</v>
      </c>
    </row>
    <row r="25" ht="26.1" customHeight="1" spans="1:5">
      <c r="A25" s="25" t="s">
        <v>205</v>
      </c>
      <c r="B25" s="26" t="s">
        <v>206</v>
      </c>
      <c r="C25" s="12">
        <f>2</f>
        <v>2</v>
      </c>
      <c r="D25" s="11"/>
      <c r="E25" s="12">
        <f>2</f>
        <v>2</v>
      </c>
    </row>
    <row r="26" ht="26.1" customHeight="1" spans="1:5">
      <c r="A26" s="25" t="s">
        <v>207</v>
      </c>
      <c r="B26" s="26" t="s">
        <v>208</v>
      </c>
      <c r="C26" s="12">
        <v>4</v>
      </c>
      <c r="D26" s="11"/>
      <c r="E26" s="12">
        <v>4</v>
      </c>
    </row>
    <row r="27" ht="26.1" customHeight="1" spans="1:5">
      <c r="A27" s="25" t="s">
        <v>209</v>
      </c>
      <c r="B27" s="26" t="s">
        <v>210</v>
      </c>
      <c r="C27" s="12">
        <v>0.025</v>
      </c>
      <c r="D27" s="11"/>
      <c r="E27" s="12">
        <v>0.025</v>
      </c>
    </row>
    <row r="28" ht="26.1" customHeight="1" spans="1:5">
      <c r="A28" s="25" t="s">
        <v>211</v>
      </c>
      <c r="B28" s="26" t="s">
        <v>212</v>
      </c>
      <c r="C28" s="12">
        <v>4.2</v>
      </c>
      <c r="D28" s="11"/>
      <c r="E28" s="12">
        <v>4.2</v>
      </c>
    </row>
    <row r="29" ht="26.1" customHeight="1" spans="1:5">
      <c r="A29" s="25" t="s">
        <v>213</v>
      </c>
      <c r="B29" s="26" t="s">
        <v>214</v>
      </c>
      <c r="C29" s="12">
        <v>22.315</v>
      </c>
      <c r="D29" s="11"/>
      <c r="E29" s="12">
        <v>22.315</v>
      </c>
    </row>
    <row r="30" ht="26.1" customHeight="1" spans="1:5">
      <c r="A30" s="28" t="s">
        <v>215</v>
      </c>
      <c r="B30" s="29" t="s">
        <v>216</v>
      </c>
      <c r="C30" s="12">
        <v>2.3</v>
      </c>
      <c r="D30" s="11"/>
      <c r="E30" s="12">
        <v>2.3</v>
      </c>
    </row>
    <row r="31" ht="26.1" customHeight="1" spans="1:5">
      <c r="A31" s="28" t="s">
        <v>217</v>
      </c>
      <c r="B31" s="29" t="s">
        <v>218</v>
      </c>
      <c r="C31" s="12">
        <v>0.4</v>
      </c>
      <c r="D31" s="11"/>
      <c r="E31" s="12">
        <v>0.4</v>
      </c>
    </row>
    <row r="32" ht="26.1" customHeight="1" spans="1:5">
      <c r="A32" s="25" t="s">
        <v>219</v>
      </c>
      <c r="B32" s="26" t="s">
        <v>220</v>
      </c>
      <c r="C32" s="12">
        <v>7.55</v>
      </c>
      <c r="D32" s="11"/>
      <c r="E32" s="12">
        <v>7.55</v>
      </c>
    </row>
    <row r="33" ht="26.1" customHeight="1" spans="1:5">
      <c r="A33" s="25" t="s">
        <v>221</v>
      </c>
      <c r="B33" s="26" t="s">
        <v>222</v>
      </c>
      <c r="C33" s="12">
        <v>70.02</v>
      </c>
      <c r="D33" s="11"/>
      <c r="E33" s="12">
        <v>70.02</v>
      </c>
    </row>
    <row r="34" ht="26.1" customHeight="1" spans="1:5">
      <c r="A34" s="23" t="s">
        <v>223</v>
      </c>
      <c r="B34" s="24" t="s">
        <v>224</v>
      </c>
      <c r="C34" s="18">
        <v>50.5</v>
      </c>
      <c r="D34" s="18">
        <v>50.5</v>
      </c>
      <c r="E34" s="19"/>
    </row>
    <row r="35" ht="26.1" customHeight="1" spans="1:5">
      <c r="A35" s="25" t="s">
        <v>225</v>
      </c>
      <c r="B35" s="26" t="s">
        <v>226</v>
      </c>
      <c r="C35" s="11">
        <v>0.72</v>
      </c>
      <c r="D35" s="11">
        <v>0.72</v>
      </c>
      <c r="E35" s="12"/>
    </row>
    <row r="36" ht="26.1" customHeight="1" spans="1:5">
      <c r="A36" s="25" t="s">
        <v>227</v>
      </c>
      <c r="B36" s="26" t="s">
        <v>228</v>
      </c>
      <c r="C36" s="11">
        <v>0.108</v>
      </c>
      <c r="D36" s="11">
        <v>0.108</v>
      </c>
      <c r="E36" s="12"/>
    </row>
    <row r="37" ht="26.1" customHeight="1" spans="1:5">
      <c r="A37" s="25" t="s">
        <v>229</v>
      </c>
      <c r="B37" s="26" t="s">
        <v>230</v>
      </c>
      <c r="C37" s="11">
        <v>16.4918</v>
      </c>
      <c r="D37" s="11">
        <v>16.4918</v>
      </c>
      <c r="E37" s="12"/>
    </row>
    <row r="38" ht="26.1" customHeight="1" spans="1:5">
      <c r="A38" s="25" t="s">
        <v>231</v>
      </c>
      <c r="B38" s="26" t="s">
        <v>232</v>
      </c>
      <c r="C38" s="11">
        <f>1.254166+31.928704</f>
        <v>33.18287</v>
      </c>
      <c r="D38" s="11">
        <f>1.254166+31.928704</f>
        <v>33.18287</v>
      </c>
      <c r="E38" s="12"/>
    </row>
    <row r="39" ht="16.35" customHeight="1" spans="1:5">
      <c r="A39" s="1"/>
      <c r="B39" s="1"/>
      <c r="C39" s="1"/>
      <c r="D39" s="1"/>
      <c r="E39" s="1"/>
    </row>
    <row r="40" ht="16.35" customHeight="1" spans="1:5">
      <c r="A40" s="1" t="s">
        <v>73</v>
      </c>
      <c r="B40" s="1"/>
      <c r="C40" s="1"/>
      <c r="D40" s="1"/>
      <c r="E40" s="1"/>
    </row>
  </sheetData>
  <mergeCells count="5">
    <mergeCell ref="A2:E2"/>
    <mergeCell ref="A3:B3"/>
    <mergeCell ref="A4:B4"/>
    <mergeCell ref="C4:E4"/>
    <mergeCell ref="A40:E40"/>
  </mergeCells>
  <pageMargins left="0.75" right="0.75" top="0.270000010728836" bottom="0.270000010728836" header="0" footer="0"/>
  <pageSetup paperSize="9" scale="7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233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23</v>
      </c>
    </row>
    <row r="4" ht="26.1" customHeight="1" spans="1:8">
      <c r="A4" s="4" t="s">
        <v>142</v>
      </c>
      <c r="B4" s="10" t="s">
        <v>234</v>
      </c>
      <c r="C4" s="10"/>
      <c r="D4" s="10"/>
      <c r="E4" s="10"/>
      <c r="F4" s="10"/>
      <c r="G4" s="10" t="s">
        <v>200</v>
      </c>
      <c r="H4" s="5" t="s">
        <v>202</v>
      </c>
    </row>
    <row r="5" ht="26.1" customHeight="1" spans="1:8">
      <c r="A5" s="4"/>
      <c r="B5" s="10" t="s">
        <v>89</v>
      </c>
      <c r="C5" s="10" t="s">
        <v>235</v>
      </c>
      <c r="D5" s="10" t="s">
        <v>198</v>
      </c>
      <c r="E5" s="10" t="s">
        <v>236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237</v>
      </c>
      <c r="F6" s="10" t="s">
        <v>238</v>
      </c>
      <c r="G6" s="10"/>
      <c r="H6" s="5"/>
    </row>
    <row r="7" ht="26.1" customHeight="1" spans="1:8">
      <c r="A7" s="6" t="s">
        <v>89</v>
      </c>
      <c r="B7" s="18">
        <v>8.55</v>
      </c>
      <c r="C7" s="18"/>
      <c r="D7" s="18">
        <v>8.55</v>
      </c>
      <c r="E7" s="18"/>
      <c r="F7" s="18"/>
      <c r="G7" s="18">
        <v>0.5</v>
      </c>
      <c r="H7" s="19">
        <v>0.75</v>
      </c>
    </row>
    <row r="8" ht="26.1" customHeight="1" spans="1:8">
      <c r="A8" s="6" t="s">
        <v>146</v>
      </c>
      <c r="B8" s="18">
        <v>8.55</v>
      </c>
      <c r="C8" s="18"/>
      <c r="D8" s="18">
        <v>8.55</v>
      </c>
      <c r="E8" s="18"/>
      <c r="F8" s="18"/>
      <c r="G8" s="18">
        <v>0.5</v>
      </c>
      <c r="H8" s="19">
        <v>0.75</v>
      </c>
    </row>
    <row r="9" ht="26.1" customHeight="1" spans="1:8">
      <c r="A9" s="8" t="s">
        <v>146</v>
      </c>
      <c r="B9" s="11">
        <v>8.55</v>
      </c>
      <c r="C9" s="11"/>
      <c r="D9" s="11">
        <v>8.55</v>
      </c>
      <c r="E9" s="11"/>
      <c r="F9" s="11"/>
      <c r="G9" s="11">
        <v>0.5</v>
      </c>
      <c r="H9" s="12">
        <v>0.75</v>
      </c>
    </row>
    <row r="10" ht="16.35" customHeight="1"/>
    <row r="11" ht="16.35" customHeight="1" spans="1:8">
      <c r="A11" s="1" t="s">
        <v>73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2025-01-20T02:18:00Z</dcterms:created>
  <cp:lastPrinted>2025-01-20T02:21:00Z</cp:lastPrinted>
  <dcterms:modified xsi:type="dcterms:W3CDTF">2025-01-24T02:42:44Z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3D519C547B524050ACFFF51A130AB2CD</vt:lpwstr>
  </property>
  <property fmtid="{D5CDD505-2E9C-101B-9397-08002B2CF9AE}" pid="3" name="KSOProductBuildVer">
    <vt:lpwstr>2052-11.1.0.12313</vt:lpwstr>
  </property>
</Properties>
</file>