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市级社保支出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hidden="1">#REF!</definedName>
    <definedName name="datedba">#REF!</definedName>
    <definedName name="GR">[5]人员经费表!#REF!</definedName>
    <definedName name="MCH">#REF!</definedName>
    <definedName name="_xlnm.Print_Area" localSheetId="0">市级社保支出!$A$1:$D$27</definedName>
    <definedName name="_xlnm.Print_Area">#REF!</definedName>
    <definedName name="_xlnm.Print_Titles">#N/A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/>
</workbook>
</file>

<file path=xl/calcChain.xml><?xml version="1.0" encoding="utf-8"?>
<calcChain xmlns="http://schemas.openxmlformats.org/spreadsheetml/2006/main">
  <c r="D28" i="1"/>
  <c r="D27"/>
  <c r="D26"/>
  <c r="D25"/>
  <c r="C25"/>
  <c r="B25"/>
  <c r="D24"/>
  <c r="D23"/>
  <c r="C23"/>
  <c r="B23"/>
  <c r="D21"/>
  <c r="D19"/>
  <c r="C18"/>
  <c r="D18" s="1"/>
  <c r="B18"/>
  <c r="D17"/>
  <c r="D16"/>
  <c r="D15"/>
  <c r="D14"/>
  <c r="D13"/>
  <c r="C13"/>
  <c r="B13"/>
  <c r="D12"/>
  <c r="D11"/>
  <c r="C11"/>
  <c r="B11"/>
  <c r="D9"/>
  <c r="D8"/>
  <c r="D7"/>
  <c r="D6"/>
  <c r="C5"/>
  <c r="D5" s="1"/>
  <c r="B5"/>
  <c r="B4"/>
  <c r="C4" l="1"/>
  <c r="D4" s="1"/>
</calcChain>
</file>

<file path=xl/sharedStrings.xml><?xml version="1.0" encoding="utf-8"?>
<sst xmlns="http://schemas.openxmlformats.org/spreadsheetml/2006/main" count="35" uniqueCount="31">
  <si>
    <t>2023年市级社会保险基金预算支出情况表</t>
  </si>
  <si>
    <t>单位：万元</t>
  </si>
  <si>
    <t>项目及名称</t>
  </si>
  <si>
    <t>2022年预计
完成数</t>
  </si>
  <si>
    <t>2023年
预算数</t>
  </si>
  <si>
    <t>增长%</t>
  </si>
  <si>
    <t>备注</t>
  </si>
  <si>
    <t>社保基金支出合计</t>
  </si>
  <si>
    <t>1.企业职工养老保险基金支出</t>
  </si>
  <si>
    <t>基本养老金</t>
  </si>
  <si>
    <t>丧葬抚恤补助</t>
  </si>
  <si>
    <t>其他支出</t>
  </si>
  <si>
    <t>转移支出</t>
  </si>
  <si>
    <t>上解上级支出</t>
  </si>
  <si>
    <t>缺口增加，上解省级调剂金减少</t>
  </si>
  <si>
    <t>2.机关事业单位养老保险基金支出</t>
  </si>
  <si>
    <t xml:space="preserve">    机关事业单位基本养老金支出</t>
  </si>
  <si>
    <t>3.失业保险基金支出</t>
  </si>
  <si>
    <t>政策性稳岗补贴支出减少</t>
  </si>
  <si>
    <t>失业保险金支出</t>
  </si>
  <si>
    <t>医疗补助金支出</t>
  </si>
  <si>
    <t>稳岗补贴补贴支出</t>
  </si>
  <si>
    <t>4.工伤保险基金支出</t>
  </si>
  <si>
    <t>工伤保险待遇</t>
  </si>
  <si>
    <t>劳动能力鉴定支出</t>
  </si>
  <si>
    <t>5.职工医疗保险基金支出</t>
  </si>
  <si>
    <t>基本医疗保险待遇支出</t>
  </si>
  <si>
    <t>6.城乡居民医疗保险基金支出</t>
  </si>
  <si>
    <t xml:space="preserve">   基本医疗保险待遇支出</t>
  </si>
  <si>
    <t xml:space="preserve">  上解大病保险支出</t>
  </si>
  <si>
    <t xml:space="preserve">   其他支出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</si>
</sst>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(* #,##0_);_(* \(#,##0\);_(* &quot;-&quot;_);_(@_)"/>
  </numFmts>
  <fonts count="43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20"/>
      <name val="方正小标宋简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sz val="12"/>
      <name val="Courier"/>
      <family val="2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8">
    <xf numFmtId="0" fontId="0" fillId="0" borderId="0">
      <alignment vertical="center"/>
    </xf>
    <xf numFmtId="0" fontId="1" fillId="0" borderId="0"/>
    <xf numFmtId="0" fontId="6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9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4" borderId="0" applyNumberFormat="0" applyBorder="0" applyAlignment="0" applyProtection="0"/>
    <xf numFmtId="0" fontId="14" fillId="22" borderId="0" applyNumberFormat="0" applyBorder="0" applyAlignment="0" applyProtection="0"/>
    <xf numFmtId="0" fontId="14" fillId="26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5" borderId="0" applyNumberFormat="0" applyBorder="0" applyAlignment="0" applyProtection="0"/>
    <xf numFmtId="0" fontId="13" fillId="31" borderId="0" applyNumberFormat="0" applyBorder="0" applyAlignment="0" applyProtection="0"/>
    <xf numFmtId="0" fontId="14" fillId="22" borderId="0" applyNumberFormat="0" applyBorder="0" applyAlignment="0" applyProtection="0"/>
    <xf numFmtId="0" fontId="14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5" fillId="0" borderId="0" applyNumberForma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37" fontId="16" fillId="0" borderId="0"/>
    <xf numFmtId="0" fontId="8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2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35" borderId="0" applyNumberFormat="0" applyBorder="0" applyAlignment="0" applyProtection="0"/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6" borderId="0" applyNumberFormat="0" applyBorder="0" applyAlignment="0" applyProtection="0"/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4" fillId="36" borderId="7" applyNumberFormat="0" applyAlignment="0" applyProtection="0">
      <alignment vertical="center"/>
    </xf>
    <xf numFmtId="0" fontId="34" fillId="36" borderId="7" applyNumberFormat="0" applyAlignment="0" applyProtection="0">
      <alignment vertical="center"/>
    </xf>
    <xf numFmtId="0" fontId="35" fillId="37" borderId="8" applyNumberFormat="0" applyAlignment="0" applyProtection="0">
      <alignment vertical="center"/>
    </xf>
    <xf numFmtId="0" fontId="35" fillId="37" borderId="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8" fillId="0" borderId="0"/>
    <xf numFmtId="180" fontId="1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1" fillId="36" borderId="10" applyNumberFormat="0" applyAlignment="0" applyProtection="0">
      <alignment vertical="center"/>
    </xf>
    <xf numFmtId="0" fontId="41" fillId="36" borderId="10" applyNumberFormat="0" applyAlignment="0" applyProtection="0">
      <alignment vertical="center"/>
    </xf>
    <xf numFmtId="0" fontId="42" fillId="8" borderId="7" applyNumberFormat="0" applyAlignment="0" applyProtection="0">
      <alignment vertical="center"/>
    </xf>
    <xf numFmtId="0" fontId="42" fillId="8" borderId="7" applyNumberFormat="0" applyAlignment="0" applyProtection="0">
      <alignment vertical="center"/>
    </xf>
    <xf numFmtId="0" fontId="6" fillId="0" borderId="0"/>
    <xf numFmtId="0" fontId="9" fillId="0" borderId="0"/>
    <xf numFmtId="0" fontId="1" fillId="34" borderId="11" applyNumberFormat="0" applyFont="0" applyAlignment="0" applyProtection="0">
      <alignment vertical="center"/>
    </xf>
    <xf numFmtId="0" fontId="1" fillId="34" borderId="11" applyNumberFormat="0" applyFont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0" fillId="0" borderId="0" xfId="1" applyFont="1" applyAlignment="1"/>
    <xf numFmtId="0" fontId="0" fillId="0" borderId="0" xfId="1" applyFont="1"/>
    <xf numFmtId="0" fontId="0" fillId="0" borderId="0" xfId="1" applyFont="1" applyAlignment="1">
      <alignment horizontal="center"/>
    </xf>
    <xf numFmtId="0" fontId="0" fillId="0" borderId="1" xfId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1" applyFont="1" applyBorder="1" applyAlignment="1">
      <alignment horizontal="center"/>
    </xf>
    <xf numFmtId="0" fontId="4" fillId="0" borderId="2" xfId="0" applyFont="1" applyBorder="1" applyAlignment="1">
      <alignment vertical="center"/>
    </xf>
    <xf numFmtId="176" fontId="4" fillId="0" borderId="2" xfId="0" applyNumberFormat="1" applyFont="1" applyBorder="1" applyAlignment="1">
      <alignment horizontal="right" vertical="center"/>
    </xf>
    <xf numFmtId="177" fontId="4" fillId="0" borderId="2" xfId="0" applyNumberFormat="1" applyFont="1" applyBorder="1" applyAlignment="1">
      <alignment horizontal="right" vertical="center"/>
    </xf>
    <xf numFmtId="0" fontId="4" fillId="0" borderId="2" xfId="1" applyFont="1" applyBorder="1" applyAlignment="1">
      <alignment wrapText="1"/>
    </xf>
    <xf numFmtId="0" fontId="4" fillId="0" borderId="0" xfId="1" applyFont="1"/>
    <xf numFmtId="0" fontId="4" fillId="0" borderId="2" xfId="0" applyFont="1" applyBorder="1" applyAlignment="1">
      <alignment horizontal="left" vertical="center" indent="1"/>
    </xf>
    <xf numFmtId="176" fontId="0" fillId="0" borderId="2" xfId="0" applyNumberFormat="1" applyFont="1" applyBorder="1" applyAlignment="1">
      <alignment horizontal="right" vertical="center"/>
    </xf>
    <xf numFmtId="177" fontId="0" fillId="0" borderId="2" xfId="0" applyNumberFormat="1" applyFont="1" applyBorder="1" applyAlignment="1">
      <alignment horizontal="right" vertical="center"/>
    </xf>
    <xf numFmtId="0" fontId="0" fillId="0" borderId="2" xfId="1" applyFont="1" applyBorder="1" applyAlignment="1">
      <alignment wrapText="1"/>
    </xf>
    <xf numFmtId="0" fontId="0" fillId="0" borderId="2" xfId="0" applyBorder="1" applyAlignment="1">
      <alignment horizontal="left" vertical="center" indent="2"/>
    </xf>
    <xf numFmtId="0" fontId="5" fillId="0" borderId="2" xfId="1" applyFont="1" applyBorder="1" applyAlignment="1">
      <alignment wrapText="1"/>
    </xf>
    <xf numFmtId="4" fontId="0" fillId="0" borderId="0" xfId="0" applyNumberFormat="1">
      <alignment vertical="center"/>
    </xf>
    <xf numFmtId="0" fontId="0" fillId="0" borderId="2" xfId="1" applyFont="1" applyBorder="1"/>
    <xf numFmtId="176" fontId="0" fillId="0" borderId="2" xfId="0" applyNumberFormat="1" applyFont="1" applyFill="1" applyBorder="1" applyAlignment="1" applyProtection="1">
      <alignment horizontal="right" vertical="center"/>
    </xf>
    <xf numFmtId="176" fontId="0" fillId="0" borderId="2" xfId="0" applyNumberFormat="1" applyFont="1" applyFill="1" applyBorder="1" applyAlignment="1">
      <alignment horizontal="right" vertical="center"/>
    </xf>
    <xf numFmtId="0" fontId="4" fillId="2" borderId="2" xfId="0" applyNumberFormat="1" applyFont="1" applyFill="1" applyBorder="1" applyAlignment="1" applyProtection="1">
      <alignment horizontal="left" vertical="center" indent="1"/>
    </xf>
    <xf numFmtId="176" fontId="0" fillId="2" borderId="2" xfId="0" applyNumberFormat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left" vertical="center" indent="1"/>
    </xf>
    <xf numFmtId="176" fontId="0" fillId="0" borderId="0" xfId="1" applyNumberFormat="1" applyFont="1" applyAlignment="1">
      <alignment horizontal="center"/>
    </xf>
  </cellXfs>
  <cellStyles count="188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19"/>
    <cellStyle name="常规 2_2019年市级一般公共预算支出明细表" xfId="120"/>
    <cellStyle name="常规 21" xfId="121"/>
    <cellStyle name="常规 23" xfId="122"/>
    <cellStyle name="常规 3" xfId="123"/>
    <cellStyle name="常规 3 2" xfId="124"/>
    <cellStyle name="常规 3_2019年市级一般公共预算支出明细表" xfId="125"/>
    <cellStyle name="常规 4" xfId="126"/>
    <cellStyle name="常规 5" xfId="127"/>
    <cellStyle name="常规 6" xfId="128"/>
    <cellStyle name="常规 7" xfId="129"/>
    <cellStyle name="常规_2014、2015社保基金预决算数据（人代会用）20150119" xfId="1"/>
    <cellStyle name="超级链接" xfId="130"/>
    <cellStyle name="好 2" xfId="131"/>
    <cellStyle name="好 3" xfId="132"/>
    <cellStyle name="好_{FAEA61C0-5D79-F7C6-68D7-A741FC9FDF48}" xfId="133"/>
    <cellStyle name="好_{FAEA61C0-5D79-F7C6-68D7-A741FC9FDF48}_2020年社保预算表" xfId="134"/>
    <cellStyle name="好_2013年社保本级专项经费(20130307)" xfId="135"/>
    <cellStyle name="好_2013申请追加项目(预算汇总）" xfId="136"/>
    <cellStyle name="好_2018年预算表" xfId="137"/>
    <cellStyle name="好_2018年政府收支分类表" xfId="138"/>
    <cellStyle name="好_2019年市级一般公共预算支出明细表" xfId="139"/>
    <cellStyle name="好_2019年重点专项（初稿）" xfId="140"/>
    <cellStyle name="好_盘活财政存量资金安排情况表" xfId="141"/>
    <cellStyle name="好_盘活财政存量资金安排情况表_2020年社保预算表" xfId="142"/>
    <cellStyle name="好_张掖市重点工作重大项目资金建议表（定稿）" xfId="143"/>
    <cellStyle name="好_张掖市重点工作重大项目资金建议表（定稿）_2020年社保预算表" xfId="144"/>
    <cellStyle name="后继超级链接" xfId="145"/>
    <cellStyle name="汇总 2" xfId="146"/>
    <cellStyle name="汇总 3" xfId="147"/>
    <cellStyle name="计算 2" xfId="148"/>
    <cellStyle name="计算 3" xfId="149"/>
    <cellStyle name="检查单元格 2" xfId="150"/>
    <cellStyle name="检查单元格 3" xfId="151"/>
    <cellStyle name="解释性文本 2" xfId="152"/>
    <cellStyle name="解释性文本 3" xfId="153"/>
    <cellStyle name="警告文本 2" xfId="154"/>
    <cellStyle name="警告文本 3" xfId="155"/>
    <cellStyle name="链接单元格 2" xfId="156"/>
    <cellStyle name="链接单元格 3" xfId="157"/>
    <cellStyle name="普通_97-917" xfId="158"/>
    <cellStyle name="千分位[0]_laroux" xfId="159"/>
    <cellStyle name="千分位_97-917" xfId="160"/>
    <cellStyle name="千位[0]_1" xfId="161"/>
    <cellStyle name="千位_1" xfId="162"/>
    <cellStyle name="强调 1" xfId="163"/>
    <cellStyle name="强调 2" xfId="164"/>
    <cellStyle name="强调 3" xfId="165"/>
    <cellStyle name="强调文字颜色 1 2" xfId="166"/>
    <cellStyle name="强调文字颜色 1 3" xfId="167"/>
    <cellStyle name="强调文字颜色 2 2" xfId="168"/>
    <cellStyle name="强调文字颜色 2 3" xfId="169"/>
    <cellStyle name="强调文字颜色 3 2" xfId="170"/>
    <cellStyle name="强调文字颜色 3 3" xfId="171"/>
    <cellStyle name="强调文字颜色 4 2" xfId="172"/>
    <cellStyle name="强调文字颜色 4 3" xfId="173"/>
    <cellStyle name="强调文字颜色 5 2" xfId="174"/>
    <cellStyle name="强调文字颜色 5 3" xfId="175"/>
    <cellStyle name="强调文字颜色 6 2" xfId="176"/>
    <cellStyle name="强调文字颜色 6 3" xfId="177"/>
    <cellStyle name="适中 2" xfId="178"/>
    <cellStyle name="适中 3" xfId="179"/>
    <cellStyle name="输出 2" xfId="180"/>
    <cellStyle name="输出 3" xfId="181"/>
    <cellStyle name="输入 2" xfId="182"/>
    <cellStyle name="输入 3" xfId="183"/>
    <cellStyle name="未定义" xfId="184"/>
    <cellStyle name="样式 1" xfId="185"/>
    <cellStyle name="注释 2" xfId="186"/>
    <cellStyle name="注释 3" xfId="1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127.12\&#31185;&#23460;&#36164;&#26009;\&#39044;&#31639;&#31185;\&#39044;&#31639;&#31185;&#36164;&#26009;\2023&#24180;&#39044;&#31639;\&#20154;&#20195;&#20250;&#36164;&#26009;\5.2023&#24180;&#39044;&#31639;&#34920;12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05"/>
      <sheetName val="平衡简表2023"/>
      <sheetName val="本级收入"/>
      <sheetName val="本级支出"/>
      <sheetName val="本级支出明细（功能科目）"/>
      <sheetName val="本级平衡"/>
      <sheetName val="支出经济分类"/>
      <sheetName val="政府性基金预算收入"/>
      <sheetName val="政府性基金预算支出"/>
      <sheetName val="政府性基金平衡表"/>
      <sheetName val="市级社保收入"/>
      <sheetName val="市级社保支出"/>
      <sheetName val="国有资本经营预算"/>
      <sheetName val="三公经费预算"/>
      <sheetName val="全市社保收支"/>
      <sheetName val="提前下达专项"/>
      <sheetName val="Sheet1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zoomScale="90" workbookViewId="0">
      <selection activeCell="C25" sqref="C25"/>
    </sheetView>
  </sheetViews>
  <sheetFormatPr defaultRowHeight="14.25"/>
  <cols>
    <col min="1" max="1" width="39.25" style="3" customWidth="1"/>
    <col min="2" max="3" width="13" style="4" customWidth="1"/>
    <col min="4" max="4" width="13" style="3" customWidth="1"/>
    <col min="5" max="5" width="9" style="3" hidden="1" customWidth="1"/>
    <col min="6" max="16384" width="9" style="3"/>
  </cols>
  <sheetData>
    <row r="1" spans="1:6" ht="42.75" customHeight="1">
      <c r="A1" s="1" t="s">
        <v>0</v>
      </c>
      <c r="B1" s="1"/>
      <c r="C1" s="1"/>
      <c r="D1" s="1"/>
      <c r="E1" s="2"/>
    </row>
    <row r="2" spans="1:6">
      <c r="D2" s="5" t="s">
        <v>1</v>
      </c>
    </row>
    <row r="3" spans="1:6" ht="36" customHeight="1">
      <c r="A3" s="6" t="s">
        <v>2</v>
      </c>
      <c r="B3" s="7" t="s">
        <v>3</v>
      </c>
      <c r="C3" s="7" t="s">
        <v>4</v>
      </c>
      <c r="D3" s="7" t="s">
        <v>5</v>
      </c>
      <c r="E3" s="8" t="s">
        <v>6</v>
      </c>
    </row>
    <row r="4" spans="1:6" s="13" customFormat="1" ht="23.25" customHeight="1">
      <c r="A4" s="9" t="s">
        <v>7</v>
      </c>
      <c r="B4" s="10">
        <f>B5+B11+B13+B18+B23+B25</f>
        <v>407966</v>
      </c>
      <c r="C4" s="10">
        <f>C5+C11+C13+C18+C23+C25</f>
        <v>442989</v>
      </c>
      <c r="D4" s="11">
        <f t="shared" ref="D4:D9" si="0">(C4-B4)/B4*100</f>
        <v>8.5847840261198236</v>
      </c>
      <c r="E4" s="12"/>
    </row>
    <row r="5" spans="1:6" ht="23.25" customHeight="1">
      <c r="A5" s="14" t="s">
        <v>8</v>
      </c>
      <c r="B5" s="15">
        <f>SUM(B6:B10)</f>
        <v>182977</v>
      </c>
      <c r="C5" s="15">
        <f>SUM(C6:C10)</f>
        <v>198589</v>
      </c>
      <c r="D5" s="16">
        <f t="shared" si="0"/>
        <v>8.5322198964897229</v>
      </c>
      <c r="E5" s="17"/>
    </row>
    <row r="6" spans="1:6" ht="23.25" customHeight="1">
      <c r="A6" s="18" t="s">
        <v>9</v>
      </c>
      <c r="B6" s="15">
        <v>178203</v>
      </c>
      <c r="C6" s="15">
        <v>191322</v>
      </c>
      <c r="D6" s="16">
        <f t="shared" si="0"/>
        <v>7.3618289254389655</v>
      </c>
      <c r="E6" s="17"/>
    </row>
    <row r="7" spans="1:6" ht="23.25" customHeight="1">
      <c r="A7" s="18" t="s">
        <v>10</v>
      </c>
      <c r="B7" s="15">
        <v>3821</v>
      </c>
      <c r="C7" s="15">
        <v>4028</v>
      </c>
      <c r="D7" s="16">
        <f t="shared" si="0"/>
        <v>5.4174299921486524</v>
      </c>
      <c r="E7" s="17"/>
    </row>
    <row r="8" spans="1:6" ht="23.25" customHeight="1">
      <c r="A8" s="18" t="s">
        <v>11</v>
      </c>
      <c r="B8" s="15">
        <v>92</v>
      </c>
      <c r="C8" s="15">
        <v>132</v>
      </c>
      <c r="D8" s="16">
        <f t="shared" si="0"/>
        <v>43.478260869565219</v>
      </c>
      <c r="E8" s="17"/>
    </row>
    <row r="9" spans="1:6" ht="23.25" customHeight="1">
      <c r="A9" s="18" t="s">
        <v>12</v>
      </c>
      <c r="B9" s="15">
        <v>861</v>
      </c>
      <c r="C9" s="15">
        <v>3107</v>
      </c>
      <c r="D9" s="16">
        <f t="shared" si="0"/>
        <v>260.85946573751448</v>
      </c>
      <c r="E9" s="17"/>
    </row>
    <row r="10" spans="1:6" ht="23.25" customHeight="1">
      <c r="A10" s="18" t="s">
        <v>13</v>
      </c>
      <c r="B10" s="15"/>
      <c r="C10" s="15"/>
      <c r="D10" s="16"/>
      <c r="E10" s="19" t="s">
        <v>14</v>
      </c>
    </row>
    <row r="11" spans="1:6" ht="23.25" customHeight="1">
      <c r="A11" s="14" t="s">
        <v>15</v>
      </c>
      <c r="B11" s="15">
        <f>B12</f>
        <v>42135</v>
      </c>
      <c r="C11" s="15">
        <f>C12</f>
        <v>46116</v>
      </c>
      <c r="D11" s="16">
        <f>(C11-B11)/B11*100</f>
        <v>9.4482022071911711</v>
      </c>
      <c r="E11" s="17"/>
      <c r="F11" s="20"/>
    </row>
    <row r="12" spans="1:6" ht="23.25" customHeight="1">
      <c r="A12" s="18" t="s">
        <v>16</v>
      </c>
      <c r="B12" s="15">
        <v>42135</v>
      </c>
      <c r="C12" s="15">
        <v>46116</v>
      </c>
      <c r="D12" s="16">
        <f>(C12-B12)/B12*100</f>
        <v>9.4482022071911711</v>
      </c>
      <c r="E12" s="21"/>
    </row>
    <row r="13" spans="1:6" ht="23.25" customHeight="1">
      <c r="A13" s="14" t="s">
        <v>17</v>
      </c>
      <c r="B13" s="15">
        <f>SUM(B14:B17)</f>
        <v>7583</v>
      </c>
      <c r="C13" s="15">
        <f>SUM(C14:C17)</f>
        <v>7819</v>
      </c>
      <c r="D13" s="16">
        <f t="shared" ref="D13:D28" si="1">(C13-B13)/B13*100</f>
        <v>3.1122247131742053</v>
      </c>
      <c r="E13" s="19" t="s">
        <v>18</v>
      </c>
      <c r="F13" s="20"/>
    </row>
    <row r="14" spans="1:6" ht="23.25" customHeight="1">
      <c r="A14" s="18" t="s">
        <v>19</v>
      </c>
      <c r="B14" s="22">
        <v>970</v>
      </c>
      <c r="C14" s="22">
        <v>1122</v>
      </c>
      <c r="D14" s="16">
        <f t="shared" si="1"/>
        <v>15.670103092783505</v>
      </c>
      <c r="E14" s="17"/>
    </row>
    <row r="15" spans="1:6" ht="23.25" customHeight="1">
      <c r="A15" s="18" t="s">
        <v>20</v>
      </c>
      <c r="B15" s="22">
        <v>232</v>
      </c>
      <c r="C15" s="22">
        <v>255</v>
      </c>
      <c r="D15" s="16">
        <f t="shared" si="1"/>
        <v>9.9137931034482758</v>
      </c>
      <c r="E15" s="17"/>
    </row>
    <row r="16" spans="1:6" ht="23.25" customHeight="1">
      <c r="A16" s="18" t="s">
        <v>21</v>
      </c>
      <c r="B16" s="23">
        <v>2104</v>
      </c>
      <c r="C16" s="23">
        <v>2148</v>
      </c>
      <c r="D16" s="16">
        <f t="shared" si="1"/>
        <v>2.0912547528517109</v>
      </c>
      <c r="E16" s="19" t="s">
        <v>18</v>
      </c>
    </row>
    <row r="17" spans="1:6" ht="23.25" customHeight="1">
      <c r="A17" s="18" t="s">
        <v>11</v>
      </c>
      <c r="B17" s="22">
        <v>4277</v>
      </c>
      <c r="C17" s="22">
        <v>4294</v>
      </c>
      <c r="D17" s="16">
        <f t="shared" si="1"/>
        <v>0.39747486555997197</v>
      </c>
      <c r="E17" s="17"/>
    </row>
    <row r="18" spans="1:6" ht="23.25" customHeight="1">
      <c r="A18" s="24" t="s">
        <v>22</v>
      </c>
      <c r="B18" s="25">
        <f>B19+B20+B22+B21</f>
        <v>6232</v>
      </c>
      <c r="C18" s="25">
        <f>C19+C20+C22+C21</f>
        <v>7760</v>
      </c>
      <c r="D18" s="16">
        <f t="shared" si="1"/>
        <v>24.518613607188701</v>
      </c>
      <c r="E18" s="17"/>
      <c r="F18" s="20"/>
    </row>
    <row r="19" spans="1:6" ht="23.25" customHeight="1">
      <c r="A19" s="18" t="s">
        <v>23</v>
      </c>
      <c r="B19" s="15">
        <v>5692</v>
      </c>
      <c r="C19" s="15">
        <v>7033</v>
      </c>
      <c r="D19" s="16">
        <f t="shared" si="1"/>
        <v>23.559381588193958</v>
      </c>
      <c r="E19" s="17"/>
    </row>
    <row r="20" spans="1:6" ht="23.25" customHeight="1">
      <c r="A20" s="18" t="s">
        <v>24</v>
      </c>
      <c r="B20" s="15">
        <v>13</v>
      </c>
      <c r="C20" s="15">
        <v>27</v>
      </c>
      <c r="D20" s="16"/>
      <c r="E20" s="17"/>
    </row>
    <row r="21" spans="1:6" ht="23.25" customHeight="1">
      <c r="A21" s="18" t="s">
        <v>13</v>
      </c>
      <c r="B21" s="15">
        <v>494</v>
      </c>
      <c r="C21" s="15">
        <v>559</v>
      </c>
      <c r="D21" s="16">
        <f>(C21-B21)/B21*100</f>
        <v>13.157894736842104</v>
      </c>
      <c r="E21" s="17"/>
    </row>
    <row r="22" spans="1:6" ht="23.25" customHeight="1">
      <c r="A22" s="18" t="s">
        <v>11</v>
      </c>
      <c r="B22" s="15">
        <v>33</v>
      </c>
      <c r="C22" s="15">
        <v>141</v>
      </c>
      <c r="D22" s="16"/>
      <c r="E22" s="17"/>
    </row>
    <row r="23" spans="1:6" ht="23.25" customHeight="1">
      <c r="A23" s="24" t="s">
        <v>25</v>
      </c>
      <c r="B23" s="15">
        <f>B24</f>
        <v>72363</v>
      </c>
      <c r="C23" s="15">
        <f>C24</f>
        <v>78876</v>
      </c>
      <c r="D23" s="16">
        <f t="shared" si="1"/>
        <v>9.000456034161104</v>
      </c>
      <c r="E23" s="17"/>
      <c r="F23" s="20"/>
    </row>
    <row r="24" spans="1:6" ht="23.25" customHeight="1">
      <c r="A24" s="18" t="s">
        <v>26</v>
      </c>
      <c r="B24" s="25">
        <v>72363</v>
      </c>
      <c r="C24" s="25">
        <v>78876</v>
      </c>
      <c r="D24" s="16">
        <f t="shared" si="1"/>
        <v>9.000456034161104</v>
      </c>
      <c r="E24" s="17"/>
    </row>
    <row r="25" spans="1:6" ht="23.25" customHeight="1">
      <c r="A25" s="14" t="s">
        <v>27</v>
      </c>
      <c r="B25" s="15">
        <f>B26+B27+B28</f>
        <v>96676</v>
      </c>
      <c r="C25" s="15">
        <f>C26+C27+C28</f>
        <v>103829</v>
      </c>
      <c r="D25" s="16">
        <f t="shared" si="1"/>
        <v>7.3989407919235388</v>
      </c>
      <c r="E25" s="17"/>
      <c r="F25" s="20"/>
    </row>
    <row r="26" spans="1:6" ht="23.25" customHeight="1">
      <c r="A26" s="26" t="s">
        <v>28</v>
      </c>
      <c r="B26" s="25">
        <v>87049</v>
      </c>
      <c r="C26" s="15">
        <v>94495</v>
      </c>
      <c r="D26" s="16">
        <f t="shared" si="1"/>
        <v>8.5538030304770878</v>
      </c>
      <c r="E26" s="17"/>
    </row>
    <row r="27" spans="1:6" ht="23.25" customHeight="1">
      <c r="A27" s="26" t="s">
        <v>29</v>
      </c>
      <c r="B27" s="15">
        <v>9627</v>
      </c>
      <c r="C27" s="15">
        <v>9334</v>
      </c>
      <c r="D27" s="16">
        <f t="shared" si="1"/>
        <v>-3.0435234237041651</v>
      </c>
      <c r="E27" s="17"/>
    </row>
    <row r="28" spans="1:6" ht="23.25" hidden="1" customHeight="1">
      <c r="A28" s="26" t="s">
        <v>30</v>
      </c>
      <c r="B28" s="25"/>
      <c r="C28" s="15"/>
      <c r="D28" s="16" t="e">
        <f t="shared" si="1"/>
        <v>#DIV/0!</v>
      </c>
      <c r="E28" s="17"/>
    </row>
    <row r="31" spans="1:6">
      <c r="B31" s="27"/>
      <c r="C31" s="27"/>
    </row>
  </sheetData>
  <mergeCells count="1">
    <mergeCell ref="A1:D1"/>
  </mergeCells>
  <phoneticPr fontId="3" type="noConversion"/>
  <printOptions horizontalCentered="1"/>
  <pageMargins left="0.70866141732283472" right="0.70866141732283472" top="0.94488188976377963" bottom="0.74803149606299213" header="0.31496062992125984" footer="0.51181102362204722"/>
  <pageSetup paperSize="9" orientation="portrait"/>
  <headerFooter>
    <oddFooter>&amp;C- &amp;[40 -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市级社保支出</vt:lpstr>
      <vt:lpstr>市级社保支出!Print_Area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2023-05-05T09:57:36Z</dcterms:created>
  <dcterms:modified xsi:type="dcterms:W3CDTF">2023-05-05T09:57:43Z</dcterms:modified>
</cp:coreProperties>
</file>