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市级社保收入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市级社保收入!$A$1:$D$27</definedName>
    <definedName name="_xlnm.Print_Area">#REF!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D27" i="1"/>
  <c r="D26"/>
  <c r="D25"/>
  <c r="D24"/>
  <c r="C24"/>
  <c r="B24"/>
  <c r="D23"/>
  <c r="D21"/>
  <c r="C20"/>
  <c r="D20" s="1"/>
  <c r="B20"/>
  <c r="D19"/>
  <c r="D17"/>
  <c r="C16"/>
  <c r="B16"/>
  <c r="D16" s="1"/>
  <c r="D15"/>
  <c r="D13"/>
  <c r="C12"/>
  <c r="D12" s="1"/>
  <c r="B12"/>
  <c r="D11"/>
  <c r="D10"/>
  <c r="D9"/>
  <c r="D7"/>
  <c r="D6"/>
  <c r="B5"/>
  <c r="D5" s="1"/>
  <c r="C4"/>
  <c r="D4" l="1"/>
  <c r="B4"/>
</calcChain>
</file>

<file path=xl/sharedStrings.xml><?xml version="1.0" encoding="utf-8"?>
<sst xmlns="http://schemas.openxmlformats.org/spreadsheetml/2006/main" count="34" uniqueCount="29">
  <si>
    <t>2023年市级社会保险基金预算收入情况表</t>
  </si>
  <si>
    <t>单位：万元</t>
  </si>
  <si>
    <t>项目及名称</t>
  </si>
  <si>
    <t>2022年      预计完成数</t>
  </si>
  <si>
    <t>2023年   预算数</t>
  </si>
  <si>
    <t>增长%</t>
  </si>
  <si>
    <t>备注</t>
  </si>
  <si>
    <t>社保基金收入合计</t>
  </si>
  <si>
    <t>1.企业职工养老保险基金收入</t>
  </si>
  <si>
    <t xml:space="preserve">    基本养老保险费收入</t>
  </si>
  <si>
    <t xml:space="preserve">    基本养老保险基金财政补贴收入</t>
  </si>
  <si>
    <t xml:space="preserve">政策性缺口增加，各级财政补贴增加 </t>
  </si>
  <si>
    <t xml:space="preserve">    上级补助收入</t>
  </si>
  <si>
    <t xml:space="preserve">    其他基本养老保险基金收入</t>
  </si>
  <si>
    <t>税务征收，欠费减少，滞纳金减少</t>
  </si>
  <si>
    <t>2.机关事业单位养老保险基金收入</t>
  </si>
  <si>
    <t xml:space="preserve">    机关事业单位养老保险费收入</t>
  </si>
  <si>
    <t>3.失业保险基金</t>
  </si>
  <si>
    <t xml:space="preserve">    失业保险费收入</t>
  </si>
  <si>
    <t xml:space="preserve">    其他失业保险基金收入</t>
  </si>
  <si>
    <t>结余减少，利息收入减少</t>
  </si>
  <si>
    <t>4.工伤保险基金收入</t>
  </si>
  <si>
    <t xml:space="preserve">    工伤保险费收入</t>
  </si>
  <si>
    <t xml:space="preserve">    其他工伤保险基金收入</t>
  </si>
  <si>
    <t>5.职工医疗保险基金收入（含生育保险）</t>
  </si>
  <si>
    <t xml:space="preserve">    基本医疗保险费收入</t>
  </si>
  <si>
    <t xml:space="preserve">    其他基本医疗保险基金收入</t>
  </si>
  <si>
    <t>6.城乡居民医疗保险基金收入</t>
  </si>
  <si>
    <t xml:space="preserve">    财政补贴收入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</si>
</sst>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4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Arial"/>
      <family val="2"/>
    </font>
    <font>
      <sz val="9"/>
      <name val="宋体"/>
      <family val="3"/>
      <charset val="134"/>
    </font>
    <font>
      <sz val="12"/>
      <name val="仿宋"/>
      <family val="3"/>
      <charset val="134"/>
    </font>
    <font>
      <sz val="12"/>
      <color indexed="8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8">
    <xf numFmtId="0" fontId="0" fillId="0" borderId="0">
      <alignment vertical="center"/>
    </xf>
    <xf numFmtId="0" fontId="1" fillId="0" borderId="0"/>
    <xf numFmtId="0" fontId="9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4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5" borderId="0" applyNumberFormat="0" applyBorder="0" applyAlignment="0" applyProtection="0"/>
    <xf numFmtId="0" fontId="16" fillId="31" borderId="0" applyNumberFormat="0" applyBorder="0" applyAlignment="0" applyProtection="0"/>
    <xf numFmtId="0" fontId="8" fillId="22" borderId="0" applyNumberFormat="0" applyBorder="0" applyAlignment="0" applyProtection="0"/>
    <xf numFmtId="0" fontId="8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7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37" fontId="18" fillId="0" borderId="0"/>
    <xf numFmtId="0" fontId="1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22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35" borderId="0" applyNumberFormat="0" applyBorder="0" applyAlignment="0" applyProtection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26" borderId="0" applyNumberFormat="0" applyBorder="0" applyAlignment="0" applyProtection="0"/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5" fillId="36" borderId="7" applyNumberFormat="0" applyAlignment="0" applyProtection="0">
      <alignment vertical="center"/>
    </xf>
    <xf numFmtId="0" fontId="35" fillId="36" borderId="7" applyNumberFormat="0" applyAlignment="0" applyProtection="0">
      <alignment vertical="center"/>
    </xf>
    <xf numFmtId="0" fontId="36" fillId="37" borderId="8" applyNumberFormat="0" applyAlignment="0" applyProtection="0">
      <alignment vertical="center"/>
    </xf>
    <xf numFmtId="0" fontId="36" fillId="37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11" fillId="0" borderId="0"/>
    <xf numFmtId="180" fontId="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2" fillId="36" borderId="10" applyNumberFormat="0" applyAlignment="0" applyProtection="0">
      <alignment vertical="center"/>
    </xf>
    <xf numFmtId="0" fontId="42" fillId="36" borderId="10" applyNumberFormat="0" applyAlignment="0" applyProtection="0">
      <alignment vertical="center"/>
    </xf>
    <xf numFmtId="0" fontId="43" fillId="8" borderId="7" applyNumberFormat="0" applyAlignment="0" applyProtection="0">
      <alignment vertical="center"/>
    </xf>
    <xf numFmtId="0" fontId="43" fillId="8" borderId="7" applyNumberFormat="0" applyAlignment="0" applyProtection="0">
      <alignment vertical="center"/>
    </xf>
    <xf numFmtId="0" fontId="9" fillId="0" borderId="0"/>
    <xf numFmtId="0" fontId="12" fillId="0" borderId="0"/>
    <xf numFmtId="0" fontId="1" fillId="34" borderId="11" applyNumberFormat="0" applyFont="0" applyAlignment="0" applyProtection="0">
      <alignment vertical="center"/>
    </xf>
    <xf numFmtId="0" fontId="1" fillId="34" borderId="11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0" fillId="0" borderId="0" xfId="1" applyFont="1" applyAlignment="1"/>
    <xf numFmtId="0" fontId="0" fillId="0" borderId="0" xfId="1" applyFont="1"/>
    <xf numFmtId="0" fontId="0" fillId="0" borderId="0" xfId="1" applyFont="1" applyAlignment="1">
      <alignment horizontal="center"/>
    </xf>
    <xf numFmtId="0" fontId="0" fillId="0" borderId="1" xfId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right" vertical="center"/>
    </xf>
    <xf numFmtId="0" fontId="0" fillId="0" borderId="2" xfId="1" applyFont="1" applyBorder="1" applyAlignment="1">
      <alignment wrapText="1"/>
    </xf>
    <xf numFmtId="0" fontId="4" fillId="0" borderId="2" xfId="0" applyFont="1" applyBorder="1" applyAlignment="1">
      <alignment horizontal="left" vertical="center" indent="1"/>
    </xf>
    <xf numFmtId="176" fontId="0" fillId="0" borderId="2" xfId="0" applyNumberFormat="1" applyFont="1" applyBorder="1" applyAlignment="1">
      <alignment horizontal="right" vertical="center"/>
    </xf>
    <xf numFmtId="177" fontId="0" fillId="0" borderId="2" xfId="0" applyNumberFormat="1" applyFont="1" applyBorder="1" applyAlignment="1">
      <alignment horizontal="right" vertical="center"/>
    </xf>
    <xf numFmtId="176" fontId="0" fillId="0" borderId="0" xfId="1" applyNumberFormat="1" applyFont="1"/>
    <xf numFmtId="0" fontId="0" fillId="0" borderId="2" xfId="0" applyBorder="1" applyAlignment="1">
      <alignment horizontal="left" vertical="center" indent="1"/>
    </xf>
    <xf numFmtId="176" fontId="0" fillId="0" borderId="2" xfId="0" applyNumberFormat="1" applyFont="1" applyFill="1" applyBorder="1" applyAlignment="1" applyProtection="1">
      <alignment horizontal="right" vertical="center"/>
    </xf>
    <xf numFmtId="0" fontId="6" fillId="0" borderId="2" xfId="1" applyFont="1" applyBorder="1" applyAlignment="1">
      <alignment wrapText="1"/>
    </xf>
    <xf numFmtId="177" fontId="7" fillId="0" borderId="2" xfId="0" applyNumberFormat="1" applyFont="1" applyBorder="1" applyAlignment="1">
      <alignment horizontal="right" vertical="center"/>
    </xf>
    <xf numFmtId="4" fontId="0" fillId="0" borderId="0" xfId="1" applyNumberFormat="1" applyFont="1"/>
    <xf numFmtId="176" fontId="8" fillId="0" borderId="2" xfId="0" applyNumberFormat="1" applyFont="1" applyFill="1" applyBorder="1" applyAlignment="1" applyProtection="1">
      <alignment horizontal="right" vertical="center"/>
    </xf>
    <xf numFmtId="4" fontId="0" fillId="0" borderId="0" xfId="0" applyNumberFormat="1">
      <alignment vertical="center"/>
    </xf>
    <xf numFmtId="176" fontId="0" fillId="2" borderId="2" xfId="0" applyNumberFormat="1" applyFont="1" applyFill="1" applyBorder="1" applyAlignment="1" applyProtection="1">
      <alignment horizontal="right" vertical="center"/>
    </xf>
  </cellXfs>
  <cellStyles count="188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 5" xfId="127"/>
    <cellStyle name="常规 6" xfId="128"/>
    <cellStyle name="常规 7" xfId="129"/>
    <cellStyle name="常规_2014、2015社保基金预决算数据（人代会用）20150119" xfId="1"/>
    <cellStyle name="超级链接" xfId="130"/>
    <cellStyle name="好 2" xfId="131"/>
    <cellStyle name="好 3" xfId="132"/>
    <cellStyle name="好_{FAEA61C0-5D79-F7C6-68D7-A741FC9FDF48}" xfId="133"/>
    <cellStyle name="好_{FAEA61C0-5D79-F7C6-68D7-A741FC9FDF48}_2020年社保预算表" xfId="134"/>
    <cellStyle name="好_2013年社保本级专项经费(20130307)" xfId="135"/>
    <cellStyle name="好_2013申请追加项目(预算汇总）" xfId="136"/>
    <cellStyle name="好_2018年预算表" xfId="137"/>
    <cellStyle name="好_2018年政府收支分类表" xfId="138"/>
    <cellStyle name="好_2019年市级一般公共预算支出明细表" xfId="139"/>
    <cellStyle name="好_2019年重点专项（初稿）" xfId="140"/>
    <cellStyle name="好_盘活财政存量资金安排情况表" xfId="141"/>
    <cellStyle name="好_盘活财政存量资金安排情况表_2020年社保预算表" xfId="142"/>
    <cellStyle name="好_张掖市重点工作重大项目资金建议表（定稿）" xfId="143"/>
    <cellStyle name="好_张掖市重点工作重大项目资金建议表（定稿）_2020年社保预算表" xfId="144"/>
    <cellStyle name="后继超级链接" xfId="145"/>
    <cellStyle name="汇总 2" xfId="146"/>
    <cellStyle name="汇总 3" xfId="147"/>
    <cellStyle name="计算 2" xfId="148"/>
    <cellStyle name="计算 3" xfId="149"/>
    <cellStyle name="检查单元格 2" xfId="150"/>
    <cellStyle name="检查单元格 3" xfId="151"/>
    <cellStyle name="解释性文本 2" xfId="152"/>
    <cellStyle name="解释性文本 3" xfId="153"/>
    <cellStyle name="警告文本 2" xfId="154"/>
    <cellStyle name="警告文本 3" xfId="155"/>
    <cellStyle name="链接单元格 2" xfId="156"/>
    <cellStyle name="链接单元格 3" xfId="157"/>
    <cellStyle name="普通_97-917" xfId="158"/>
    <cellStyle name="千分位[0]_laroux" xfId="159"/>
    <cellStyle name="千分位_97-917" xfId="160"/>
    <cellStyle name="千位[0]_1" xfId="161"/>
    <cellStyle name="千位_1" xfId="162"/>
    <cellStyle name="强调 1" xfId="163"/>
    <cellStyle name="强调 2" xfId="164"/>
    <cellStyle name="强调 3" xfId="165"/>
    <cellStyle name="强调文字颜色 1 2" xfId="166"/>
    <cellStyle name="强调文字颜色 1 3" xfId="167"/>
    <cellStyle name="强调文字颜色 2 2" xfId="168"/>
    <cellStyle name="强调文字颜色 2 3" xfId="169"/>
    <cellStyle name="强调文字颜色 3 2" xfId="170"/>
    <cellStyle name="强调文字颜色 3 3" xfId="171"/>
    <cellStyle name="强调文字颜色 4 2" xfId="172"/>
    <cellStyle name="强调文字颜色 4 3" xfId="173"/>
    <cellStyle name="强调文字颜色 5 2" xfId="174"/>
    <cellStyle name="强调文字颜色 5 3" xfId="175"/>
    <cellStyle name="强调文字颜色 6 2" xfId="176"/>
    <cellStyle name="强调文字颜色 6 3" xfId="177"/>
    <cellStyle name="适中 2" xfId="178"/>
    <cellStyle name="适中 3" xfId="179"/>
    <cellStyle name="输出 2" xfId="180"/>
    <cellStyle name="输出 3" xfId="181"/>
    <cellStyle name="输入 2" xfId="182"/>
    <cellStyle name="输入 3" xfId="183"/>
    <cellStyle name="未定义" xfId="184"/>
    <cellStyle name="样式 1" xfId="185"/>
    <cellStyle name="注释 2" xfId="186"/>
    <cellStyle name="注释 3" xfId="1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C24" sqref="C24"/>
    </sheetView>
  </sheetViews>
  <sheetFormatPr defaultRowHeight="14.25"/>
  <cols>
    <col min="1" max="1" width="43.25" style="3" customWidth="1"/>
    <col min="2" max="3" width="12.375" style="4" customWidth="1"/>
    <col min="4" max="4" width="12.375" style="3" customWidth="1"/>
    <col min="5" max="5" width="9" style="3" hidden="1" customWidth="1"/>
    <col min="6" max="16384" width="9" style="3"/>
  </cols>
  <sheetData>
    <row r="1" spans="1:8" ht="44.25" customHeight="1">
      <c r="A1" s="1" t="s">
        <v>0</v>
      </c>
      <c r="B1" s="1"/>
      <c r="C1" s="1"/>
      <c r="D1" s="1"/>
      <c r="E1" s="2"/>
    </row>
    <row r="2" spans="1:8">
      <c r="D2" s="5" t="s">
        <v>1</v>
      </c>
    </row>
    <row r="3" spans="1:8" ht="44.25" customHeight="1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</row>
    <row r="4" spans="1:8" ht="23.25" customHeight="1">
      <c r="A4" s="9" t="s">
        <v>7</v>
      </c>
      <c r="B4" s="10">
        <f>B5+B10+B12+B16+B20+B24</f>
        <v>312105</v>
      </c>
      <c r="C4" s="10">
        <f>C5+C10+C12+C16+C20+C24</f>
        <v>332363</v>
      </c>
      <c r="D4" s="11">
        <f t="shared" ref="D4:D27" si="0">(C4-B4)/B4*100</f>
        <v>6.4907643261082004</v>
      </c>
      <c r="E4" s="12"/>
    </row>
    <row r="5" spans="1:8" ht="23.25" customHeight="1">
      <c r="A5" s="13" t="s">
        <v>8</v>
      </c>
      <c r="B5" s="14">
        <f>SUM(B6:B9)</f>
        <v>93275</v>
      </c>
      <c r="C5" s="14">
        <v>99448</v>
      </c>
      <c r="D5" s="15">
        <f t="shared" si="0"/>
        <v>6.6180648619673015</v>
      </c>
      <c r="E5" s="12"/>
      <c r="G5" s="16"/>
      <c r="H5" s="16"/>
    </row>
    <row r="6" spans="1:8" ht="23.25" customHeight="1">
      <c r="A6" s="17" t="s">
        <v>9</v>
      </c>
      <c r="B6" s="18">
        <v>86462</v>
      </c>
      <c r="C6" s="14">
        <v>92281</v>
      </c>
      <c r="D6" s="15">
        <f t="shared" si="0"/>
        <v>6.7301242164187727</v>
      </c>
      <c r="E6" s="12"/>
      <c r="G6" s="16"/>
    </row>
    <row r="7" spans="1:8" ht="23.25" customHeight="1">
      <c r="A7" s="17" t="s">
        <v>10</v>
      </c>
      <c r="B7" s="14">
        <v>1185</v>
      </c>
      <c r="C7" s="14">
        <v>1608</v>
      </c>
      <c r="D7" s="15">
        <f t="shared" si="0"/>
        <v>35.696202531645568</v>
      </c>
      <c r="E7" s="19" t="s">
        <v>11</v>
      </c>
    </row>
    <row r="8" spans="1:8" ht="23.25" customHeight="1">
      <c r="A8" s="17" t="s">
        <v>12</v>
      </c>
      <c r="B8" s="14"/>
      <c r="C8" s="14"/>
      <c r="D8" s="15"/>
      <c r="E8" s="19"/>
    </row>
    <row r="9" spans="1:8" ht="23.25" customHeight="1">
      <c r="A9" s="17" t="s">
        <v>13</v>
      </c>
      <c r="B9" s="14">
        <v>5628</v>
      </c>
      <c r="C9" s="14">
        <v>5559</v>
      </c>
      <c r="D9" s="20">
        <f t="shared" si="0"/>
        <v>-1.2260127931769722</v>
      </c>
      <c r="E9" s="19" t="s">
        <v>14</v>
      </c>
    </row>
    <row r="10" spans="1:8" ht="23.25" customHeight="1">
      <c r="A10" s="13" t="s">
        <v>15</v>
      </c>
      <c r="B10" s="14">
        <v>41616</v>
      </c>
      <c r="C10" s="14">
        <v>42498</v>
      </c>
      <c r="D10" s="15">
        <f t="shared" si="0"/>
        <v>2.1193771626297577</v>
      </c>
      <c r="E10" s="12"/>
      <c r="F10" s="21"/>
    </row>
    <row r="11" spans="1:8" ht="23.25" customHeight="1">
      <c r="A11" s="17" t="s">
        <v>16</v>
      </c>
      <c r="B11" s="14">
        <v>20882</v>
      </c>
      <c r="C11" s="14">
        <v>20883</v>
      </c>
      <c r="D11" s="15">
        <f t="shared" si="0"/>
        <v>4.7888133320563167E-3</v>
      </c>
      <c r="E11" s="12"/>
    </row>
    <row r="12" spans="1:8" ht="23.25" customHeight="1">
      <c r="A12" s="13" t="s">
        <v>17</v>
      </c>
      <c r="B12" s="14">
        <f>B13+B15</f>
        <v>6646</v>
      </c>
      <c r="C12" s="14">
        <f>C13+C15</f>
        <v>6868</v>
      </c>
      <c r="D12" s="15">
        <f t="shared" si="0"/>
        <v>3.3403551008125185</v>
      </c>
      <c r="E12" s="12"/>
    </row>
    <row r="13" spans="1:8" ht="23.25" customHeight="1">
      <c r="A13" s="17" t="s">
        <v>18</v>
      </c>
      <c r="B13" s="22">
        <v>6226</v>
      </c>
      <c r="C13" s="22">
        <v>6462</v>
      </c>
      <c r="D13" s="15">
        <f t="shared" si="0"/>
        <v>3.7905557340186316</v>
      </c>
      <c r="E13" s="12"/>
    </row>
    <row r="14" spans="1:8" ht="23.25" customHeight="1">
      <c r="A14" s="17" t="s">
        <v>12</v>
      </c>
      <c r="B14" s="22"/>
      <c r="C14" s="22"/>
      <c r="D14" s="15"/>
      <c r="E14" s="12"/>
    </row>
    <row r="15" spans="1:8" ht="23.25" customHeight="1">
      <c r="A15" s="17" t="s">
        <v>19</v>
      </c>
      <c r="B15" s="22">
        <v>420</v>
      </c>
      <c r="C15" s="22">
        <v>406</v>
      </c>
      <c r="D15" s="15">
        <f t="shared" si="0"/>
        <v>-3.3333333333333335</v>
      </c>
      <c r="E15" s="12" t="s">
        <v>20</v>
      </c>
    </row>
    <row r="16" spans="1:8" ht="23.25" customHeight="1">
      <c r="A16" s="13" t="s">
        <v>21</v>
      </c>
      <c r="B16" s="14">
        <f>B17+B18+B19</f>
        <v>5608</v>
      </c>
      <c r="C16" s="14">
        <f>C17+C18+C19</f>
        <v>7272</v>
      </c>
      <c r="D16" s="15">
        <f t="shared" si="0"/>
        <v>29.671897289586308</v>
      </c>
      <c r="E16" s="12"/>
    </row>
    <row r="17" spans="1:6" ht="23.25" customHeight="1">
      <c r="A17" s="17" t="s">
        <v>22</v>
      </c>
      <c r="B17" s="14">
        <v>5592</v>
      </c>
      <c r="C17" s="14">
        <v>5773</v>
      </c>
      <c r="D17" s="15">
        <f t="shared" si="0"/>
        <v>3.236766809728183</v>
      </c>
      <c r="E17" s="12"/>
    </row>
    <row r="18" spans="1:6" ht="23.25" customHeight="1">
      <c r="A18" s="17" t="s">
        <v>12</v>
      </c>
      <c r="B18" s="14"/>
      <c r="C18" s="14">
        <v>1482</v>
      </c>
      <c r="D18" s="15"/>
      <c r="E18" s="12"/>
    </row>
    <row r="19" spans="1:6" ht="23.25" customHeight="1">
      <c r="A19" s="17" t="s">
        <v>23</v>
      </c>
      <c r="B19" s="14">
        <v>16</v>
      </c>
      <c r="C19" s="14">
        <v>17</v>
      </c>
      <c r="D19" s="15">
        <f t="shared" si="0"/>
        <v>6.25</v>
      </c>
      <c r="E19" s="12"/>
    </row>
    <row r="20" spans="1:6" ht="23.25" customHeight="1">
      <c r="A20" s="13" t="s">
        <v>24</v>
      </c>
      <c r="B20" s="14">
        <f>B21+B22+B23</f>
        <v>67142</v>
      </c>
      <c r="C20" s="14">
        <f>C21+C22+C23</f>
        <v>72404</v>
      </c>
      <c r="D20" s="15">
        <f t="shared" si="0"/>
        <v>7.8371213249530847</v>
      </c>
      <c r="E20" s="12"/>
      <c r="F20" s="23"/>
    </row>
    <row r="21" spans="1:6" ht="23.25" customHeight="1">
      <c r="A21" s="17" t="s">
        <v>25</v>
      </c>
      <c r="B21" s="24">
        <v>65942</v>
      </c>
      <c r="C21" s="14">
        <v>71558</v>
      </c>
      <c r="D21" s="15">
        <f t="shared" si="0"/>
        <v>8.5165751721209553</v>
      </c>
      <c r="E21" s="12"/>
    </row>
    <row r="22" spans="1:6" ht="23.25" customHeight="1">
      <c r="A22" s="17" t="s">
        <v>12</v>
      </c>
      <c r="B22" s="14"/>
      <c r="C22" s="14"/>
      <c r="D22" s="15"/>
      <c r="E22" s="12"/>
    </row>
    <row r="23" spans="1:6" ht="23.25" customHeight="1">
      <c r="A23" s="17" t="s">
        <v>26</v>
      </c>
      <c r="B23" s="14">
        <v>1200</v>
      </c>
      <c r="C23" s="14">
        <v>846</v>
      </c>
      <c r="D23" s="15">
        <f t="shared" si="0"/>
        <v>-29.5</v>
      </c>
      <c r="E23" s="12"/>
    </row>
    <row r="24" spans="1:6" ht="23.25" customHeight="1">
      <c r="A24" s="13" t="s">
        <v>27</v>
      </c>
      <c r="B24" s="14">
        <f>B25+B26+B27</f>
        <v>97818</v>
      </c>
      <c r="C24" s="14">
        <f>C25+C26+C27</f>
        <v>103873</v>
      </c>
      <c r="D24" s="15">
        <f t="shared" si="0"/>
        <v>6.1900672677830251</v>
      </c>
      <c r="E24" s="12"/>
      <c r="F24" s="23"/>
    </row>
    <row r="25" spans="1:6" ht="23.25" customHeight="1">
      <c r="A25" s="17" t="s">
        <v>25</v>
      </c>
      <c r="B25" s="24">
        <v>33383</v>
      </c>
      <c r="C25" s="14">
        <v>36369</v>
      </c>
      <c r="D25" s="15">
        <f t="shared" si="0"/>
        <v>8.9446724380672809</v>
      </c>
      <c r="E25" s="12"/>
    </row>
    <row r="26" spans="1:6" ht="23.25" customHeight="1">
      <c r="A26" s="17" t="s">
        <v>28</v>
      </c>
      <c r="B26" s="14">
        <v>63636</v>
      </c>
      <c r="C26" s="14">
        <v>66503</v>
      </c>
      <c r="D26" s="15">
        <f t="shared" si="0"/>
        <v>4.5053114589226224</v>
      </c>
      <c r="E26" s="12"/>
    </row>
    <row r="27" spans="1:6" ht="23.25" customHeight="1">
      <c r="A27" s="17" t="s">
        <v>26</v>
      </c>
      <c r="B27" s="14">
        <v>799</v>
      </c>
      <c r="C27" s="14">
        <v>1001</v>
      </c>
      <c r="D27" s="15">
        <f t="shared" si="0"/>
        <v>25.281602002503128</v>
      </c>
      <c r="E27" s="12"/>
    </row>
  </sheetData>
  <mergeCells count="1">
    <mergeCell ref="A1:D1"/>
  </mergeCells>
  <phoneticPr fontId="3" type="noConversion"/>
  <printOptions horizontalCentered="1"/>
  <pageMargins left="0.70866141732283472" right="0.70866141732283472" top="0.94488188976377963" bottom="0.74803149606299213" header="0.31496062992125984" footer="0.51181102362204722"/>
  <pageSetup paperSize="9" orientation="portrait"/>
  <headerFooter>
    <oddFooter>&amp;C- &amp;[39 -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市级社保收入</vt:lpstr>
      <vt:lpstr>市级社保收入!Print_Area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2023-05-05T09:57:12Z</dcterms:created>
  <dcterms:modified xsi:type="dcterms:W3CDTF">2023-05-05T09:57:19Z</dcterms:modified>
</cp:coreProperties>
</file>