
<file path=[Content_Types].xml><?xml version="1.0" encoding="utf-8"?>
<Types xmlns="http://schemas.openxmlformats.org/package/2006/content-types"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20" windowWidth="27975" windowHeight="12270"/>
  </bookViews>
  <sheets>
    <sheet name="本级支出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</externalReferences>
  <definedNames>
    <definedName name="_13P" localSheetId="0">#REF!</definedName>
    <definedName name="_13P">#REF!</definedName>
    <definedName name="_4P" localSheetId="0">#REF!</definedName>
    <definedName name="_4P">#REF!</definedName>
    <definedName name="_Fill" hidden="1">#REF!</definedName>
    <definedName name="_Order1" hidden="1">255</definedName>
    <definedName name="_Order2" hidden="1">255</definedName>
    <definedName name="A1_" localSheetId="0">#REF!</definedName>
    <definedName name="A1_">#REF!</definedName>
    <definedName name="A2_" localSheetId="0">#REF!</definedName>
    <definedName name="A2_">#REF!</definedName>
    <definedName name="aa">"b2:f14"</definedName>
    <definedName name="_xlnm.Database" localSheetId="0" hidden="1">#REF!</definedName>
    <definedName name="_xlnm.Database" hidden="1">#REF!</definedName>
    <definedName name="datedba">#REF!</definedName>
    <definedName name="GR" localSheetId="0">[6]人员经费表!#REF!</definedName>
    <definedName name="GR">[6]人员经费表!#REF!</definedName>
    <definedName name="MCH" localSheetId="0">#REF!</definedName>
    <definedName name="MCH">#REF!</definedName>
    <definedName name="_xlnm.Print_Area" localSheetId="0">本级支出!$A$1:$D$26</definedName>
    <definedName name="_xlnm.Print_Area">#REF!</definedName>
    <definedName name="_xlnm.Print_Titles" localSheetId="0">本级支出!$1:$6</definedName>
    <definedName name="_xlnm.Print_Titles">#N/A</definedName>
    <definedName name="RS" localSheetId="0">#REF!</definedName>
    <definedName name="RS">#REF!</definedName>
    <definedName name="TILE13" localSheetId="0">#REF!</definedName>
    <definedName name="TILE13">#REF!</definedName>
    <definedName name="TILE4" localSheetId="0">#REF!</definedName>
    <definedName name="TILE4">#REF!</definedName>
    <definedName name="表1">[7]月报!$A$5:$C$147</definedName>
    <definedName name="地区名称">#REF!</definedName>
    <definedName name="工资">[8]月报!$A$5:$C$147</definedName>
    <definedName name="两税比重22" localSheetId="0">#REF!</definedName>
    <definedName name="两税比重22">#REF!</definedName>
    <definedName name="年终结算" localSheetId="0">[6]人员经费表!#REF!</definedName>
    <definedName name="年终结算">[6]人员经费表!#REF!</definedName>
    <definedName name="月报" localSheetId="0">[7]月报!$A$5:$C$147</definedName>
    <definedName name="月报">[9]月报!$A$5:$C$147</definedName>
    <definedName name="月报1">[9]月报!$A$5:$C$147</definedName>
    <definedName name="专项">#REF!</definedName>
  </definedNames>
  <calcPr calcId="124519" fullCalcOnLoad="1"/>
</workbook>
</file>

<file path=xl/calcChain.xml><?xml version="1.0" encoding="utf-8"?>
<calcChain xmlns="http://schemas.openxmlformats.org/spreadsheetml/2006/main">
  <c r="D31" i="1"/>
  <c r="J26"/>
  <c r="D26"/>
  <c r="J25"/>
  <c r="D25"/>
  <c r="J24"/>
  <c r="D24"/>
  <c r="J23"/>
  <c r="D23"/>
  <c r="J22"/>
  <c r="D22"/>
  <c r="J21"/>
  <c r="D21"/>
  <c r="J20"/>
  <c r="D20"/>
  <c r="J19"/>
  <c r="D19"/>
  <c r="I18"/>
  <c r="J18" s="1"/>
  <c r="D18"/>
  <c r="J17"/>
  <c r="D17"/>
  <c r="J16"/>
  <c r="D16"/>
  <c r="J15"/>
  <c r="D15"/>
  <c r="J14"/>
  <c r="D14"/>
  <c r="J13"/>
  <c r="D13"/>
  <c r="J12"/>
  <c r="D12"/>
  <c r="I11"/>
  <c r="J11" s="1"/>
  <c r="D11"/>
  <c r="J10"/>
  <c r="G10"/>
  <c r="D10"/>
  <c r="J9"/>
  <c r="D9"/>
  <c r="J8"/>
  <c r="D8"/>
  <c r="J7"/>
  <c r="D7"/>
  <c r="J6"/>
  <c r="D6"/>
  <c r="I5"/>
  <c r="J5" s="1"/>
  <c r="G5"/>
  <c r="G4" s="1"/>
  <c r="D5"/>
  <c r="I4"/>
  <c r="H4"/>
  <c r="J4" s="1"/>
  <c r="C4"/>
  <c r="B4"/>
  <c r="M4" s="1"/>
  <c r="D4" l="1"/>
  <c r="L5"/>
</calcChain>
</file>

<file path=xl/sharedStrings.xml><?xml version="1.0" encoding="utf-8"?>
<sst xmlns="http://schemas.openxmlformats.org/spreadsheetml/2006/main" count="34" uniqueCount="34">
  <si>
    <t xml:space="preserve">  单位：万元</t>
  </si>
  <si>
    <t>预算科目</t>
  </si>
  <si>
    <r>
      <t>2021</t>
    </r>
    <r>
      <rPr>
        <sz val="11"/>
        <color theme="1"/>
        <rFont val="宋体"/>
        <family val="2"/>
        <charset val="134"/>
        <scheme val="minor"/>
      </rPr>
      <t>年预算数</t>
    </r>
  </si>
  <si>
    <r>
      <t>2022</t>
    </r>
    <r>
      <rPr>
        <sz val="11"/>
        <color theme="1"/>
        <rFont val="宋体"/>
        <family val="2"/>
        <charset val="134"/>
        <scheme val="minor"/>
      </rPr>
      <t>年预算数</t>
    </r>
  </si>
  <si>
    <t>增长%</t>
  </si>
  <si>
    <t>重点专项</t>
  </si>
  <si>
    <t>部门预算</t>
  </si>
  <si>
    <r>
      <t>2</t>
    </r>
    <r>
      <rPr>
        <sz val="11"/>
        <color theme="1"/>
        <rFont val="宋体"/>
        <family val="2"/>
        <charset val="134"/>
        <scheme val="minor"/>
      </rPr>
      <t>020年</t>
    </r>
    <r>
      <rPr>
        <sz val="11"/>
        <color theme="1"/>
        <rFont val="宋体"/>
        <family val="2"/>
        <charset val="134"/>
        <scheme val="minor"/>
      </rPr>
      <t>重点专项</t>
    </r>
  </si>
  <si>
    <t>合计</t>
  </si>
  <si>
    <t>一般公共预算支出合计</t>
  </si>
  <si>
    <t>一般公共服务</t>
  </si>
  <si>
    <t>国防</t>
  </si>
  <si>
    <t>公共安全</t>
  </si>
  <si>
    <t>教育</t>
  </si>
  <si>
    <t>科学技术</t>
  </si>
  <si>
    <t>文化旅游体育与传媒</t>
  </si>
  <si>
    <t>社会保障和就业</t>
  </si>
  <si>
    <t>医疗卫生健康支出</t>
  </si>
  <si>
    <t>节能环保</t>
  </si>
  <si>
    <t>城乡社区事务</t>
  </si>
  <si>
    <t>农林水事务</t>
  </si>
  <si>
    <t>交通运输</t>
  </si>
  <si>
    <t>资源勘探电力信息等事务</t>
  </si>
  <si>
    <t>商业服务业等事务</t>
  </si>
  <si>
    <t>金融支出</t>
  </si>
  <si>
    <t>自然资源海洋气象等事务</t>
  </si>
  <si>
    <t>住房保障支出</t>
  </si>
  <si>
    <t>粮油物资储备管理事务</t>
  </si>
  <si>
    <t>灾害防治及应急管理支出</t>
  </si>
  <si>
    <t>预备费</t>
  </si>
  <si>
    <t>其他支出（年初预留）</t>
  </si>
  <si>
    <t>债务还本付息支出</t>
  </si>
  <si>
    <r>
      <t>备注：</t>
    </r>
    <r>
      <rPr>
        <sz val="11"/>
        <color theme="1"/>
        <rFont val="宋体"/>
        <family val="2"/>
        <charset val="134"/>
        <scheme val="minor"/>
      </rPr>
      <t>20</t>
    </r>
    <r>
      <rPr>
        <sz val="11"/>
        <color theme="1"/>
        <rFont val="宋体"/>
        <family val="2"/>
        <charset val="134"/>
        <scheme val="minor"/>
      </rPr>
      <t>22</t>
    </r>
    <r>
      <rPr>
        <sz val="11"/>
        <color theme="1"/>
        <rFont val="宋体"/>
        <family val="2"/>
        <charset val="134"/>
        <scheme val="minor"/>
      </rPr>
      <t>年建议数为市本级当年财力支出预算。</t>
    </r>
  </si>
  <si>
    <t>2022年市级一般公共预算支出预算表</t>
    <phoneticPr fontId="3" type="noConversion"/>
  </si>
</sst>
</file>

<file path=xl/styles.xml><?xml version="1.0" encoding="utf-8"?>
<styleSheet xmlns="http://schemas.openxmlformats.org/spreadsheetml/2006/main">
  <numFmts count="10">
    <numFmt numFmtId="41" formatCode="_ * #,##0_ ;_ * \-#,##0_ ;_ * &quot;-&quot;_ ;_ @_ "/>
    <numFmt numFmtId="43" formatCode="_ * #,##0.00_ ;_ * \-#,##0.00_ ;_ * &quot;-&quot;??_ ;_ @_ "/>
    <numFmt numFmtId="176" formatCode="0.00_ "/>
    <numFmt numFmtId="177" formatCode="0_ "/>
    <numFmt numFmtId="178" formatCode="0_);[Red]\(0\)"/>
    <numFmt numFmtId="179" formatCode="0.000000000000_);[Red]\(0.000000000000\)"/>
    <numFmt numFmtId="180" formatCode="0.0_ "/>
    <numFmt numFmtId="181" formatCode="_(&quot;$&quot;* #,##0_);_(&quot;$&quot;* \(#,##0\);_(&quot;$&quot;* &quot;-&quot;_);_(@_)"/>
    <numFmt numFmtId="182" formatCode="_(&quot;$&quot;* #,##0.00_);_(&quot;$&quot;* \(#,##0.00\);_(&quot;$&quot;* &quot;-&quot;??_);_(@_)"/>
    <numFmt numFmtId="183" formatCode="_(* #,##0_);_(* \(#,##0\);_(* &quot;-&quot;_);_(@_)"/>
  </numFmts>
  <fonts count="41">
    <font>
      <sz val="11"/>
      <color theme="1"/>
      <name val="宋体"/>
      <family val="2"/>
      <charset val="134"/>
      <scheme val="minor"/>
    </font>
    <font>
      <sz val="12"/>
      <name val="宋体"/>
      <charset val="134"/>
    </font>
    <font>
      <b/>
      <sz val="20"/>
      <name val="方正小标宋简体"/>
      <charset val="134"/>
    </font>
    <font>
      <sz val="9"/>
      <name val="宋体"/>
      <family val="2"/>
      <charset val="134"/>
      <scheme val="minor"/>
    </font>
    <font>
      <b/>
      <sz val="12"/>
      <name val="宋体"/>
      <charset val="134"/>
    </font>
    <font>
      <sz val="12"/>
      <color indexed="10"/>
      <name val="宋体"/>
      <charset val="134"/>
    </font>
    <font>
      <sz val="12"/>
      <name val="Courier"/>
      <family val="3"/>
    </font>
    <font>
      <sz val="12"/>
      <name val="??ì?"/>
      <family val="2"/>
    </font>
    <font>
      <sz val="10"/>
      <name val="MS Sans Serif"/>
      <family val="2"/>
    </font>
    <font>
      <sz val="10"/>
      <name val="Arial"/>
      <family val="2"/>
    </font>
    <font>
      <sz val="11"/>
      <color indexed="8"/>
      <name val="宋体"/>
      <charset val="134"/>
    </font>
    <font>
      <u/>
      <sz val="12"/>
      <color indexed="12"/>
      <name val="Times New Roman"/>
      <family val="1"/>
    </font>
    <font>
      <sz val="11"/>
      <color indexed="9"/>
      <name val="宋体"/>
      <charset val="134"/>
    </font>
    <font>
      <sz val="12"/>
      <color indexed="9"/>
      <name val="宋体"/>
      <charset val="134"/>
    </font>
    <font>
      <sz val="12"/>
      <color indexed="8"/>
      <name val="宋体"/>
      <charset val="134"/>
    </font>
    <font>
      <b/>
      <sz val="12"/>
      <name val="Times New Roman"/>
      <family val="1"/>
    </font>
    <font>
      <sz val="7"/>
      <name val="Small Fonts"/>
      <family val="2"/>
    </font>
    <font>
      <u/>
      <sz val="12"/>
      <color indexed="36"/>
      <name val="Times New Roman"/>
      <family val="1"/>
    </font>
    <font>
      <b/>
      <sz val="15"/>
      <color indexed="56"/>
      <name val="宋体"/>
      <charset val="134"/>
    </font>
    <font>
      <b/>
      <sz val="13"/>
      <color indexed="56"/>
      <name val="宋体"/>
      <charset val="134"/>
    </font>
    <font>
      <b/>
      <sz val="11"/>
      <color indexed="56"/>
      <name val="宋体"/>
      <charset val="134"/>
    </font>
    <font>
      <b/>
      <sz val="18"/>
      <color indexed="56"/>
      <name val="宋体"/>
      <charset val="134"/>
    </font>
    <font>
      <b/>
      <sz val="18"/>
      <color indexed="62"/>
      <name val="宋体"/>
      <charset val="134"/>
    </font>
    <font>
      <sz val="11"/>
      <color indexed="20"/>
      <name val="宋体"/>
      <charset val="134"/>
    </font>
    <font>
      <sz val="12"/>
      <color indexed="16"/>
      <name val="宋体"/>
      <charset val="134"/>
    </font>
    <font>
      <sz val="11"/>
      <color indexed="16"/>
      <name val="宋体"/>
      <charset val="134"/>
    </font>
    <font>
      <sz val="9"/>
      <name val="宋体"/>
      <charset val="134"/>
    </font>
    <font>
      <u/>
      <sz val="12"/>
      <color indexed="12"/>
      <name val="宋体"/>
      <charset val="134"/>
    </font>
    <font>
      <sz val="11"/>
      <color indexed="17"/>
      <name val="宋体"/>
      <charset val="134"/>
    </font>
    <font>
      <sz val="12"/>
      <color indexed="17"/>
      <name val="宋体"/>
      <charset val="134"/>
    </font>
    <font>
      <u/>
      <sz val="12"/>
      <color indexed="36"/>
      <name val="宋体"/>
      <charset val="134"/>
    </font>
    <font>
      <b/>
      <sz val="11"/>
      <color indexed="8"/>
      <name val="宋体"/>
      <charset val="134"/>
    </font>
    <font>
      <b/>
      <sz val="11"/>
      <color indexed="52"/>
      <name val="宋体"/>
      <charset val="134"/>
    </font>
    <font>
      <b/>
      <sz val="11"/>
      <color indexed="9"/>
      <name val="宋体"/>
      <charset val="134"/>
    </font>
    <font>
      <i/>
      <sz val="11"/>
      <color indexed="23"/>
      <name val="宋体"/>
      <charset val="134"/>
    </font>
    <font>
      <sz val="11"/>
      <color indexed="10"/>
      <name val="宋体"/>
      <charset val="134"/>
    </font>
    <font>
      <sz val="11"/>
      <color indexed="52"/>
      <name val="宋体"/>
      <charset val="134"/>
    </font>
    <font>
      <b/>
      <sz val="12"/>
      <color indexed="8"/>
      <name val="宋体"/>
      <charset val="134"/>
    </font>
    <font>
      <sz val="11"/>
      <color indexed="60"/>
      <name val="宋体"/>
      <charset val="134"/>
    </font>
    <font>
      <b/>
      <sz val="11"/>
      <color indexed="63"/>
      <name val="宋体"/>
      <charset val="134"/>
    </font>
    <font>
      <sz val="11"/>
      <color indexed="62"/>
      <name val="宋体"/>
      <charset val="134"/>
    </font>
  </fonts>
  <fills count="45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54"/>
        <bgColor indexed="54"/>
      </patternFill>
    </fill>
    <fill>
      <patternFill patternType="solid">
        <fgColor indexed="31"/>
        <bgColor indexed="31"/>
      </patternFill>
    </fill>
    <fill>
      <patternFill patternType="solid">
        <fgColor indexed="44"/>
        <bgColor indexed="44"/>
      </patternFill>
    </fill>
    <fill>
      <patternFill patternType="solid">
        <fgColor indexed="30"/>
        <bgColor indexed="30"/>
      </patternFill>
    </fill>
    <fill>
      <patternFill patternType="solid">
        <fgColor indexed="25"/>
        <bgColor indexed="25"/>
      </patternFill>
    </fill>
    <fill>
      <patternFill patternType="solid">
        <fgColor indexed="26"/>
        <bgColor indexed="26"/>
      </patternFill>
    </fill>
    <fill>
      <patternFill patternType="solid">
        <fgColor indexed="22"/>
        <bgColor indexed="22"/>
      </patternFill>
    </fill>
    <fill>
      <patternFill patternType="solid">
        <fgColor indexed="55"/>
        <bgColor indexed="55"/>
      </patternFill>
    </fill>
    <fill>
      <patternFill patternType="solid">
        <fgColor indexed="53"/>
        <bgColor indexed="53"/>
      </patternFill>
    </fill>
    <fill>
      <patternFill patternType="solid">
        <fgColor indexed="42"/>
        <bgColor indexed="42"/>
      </patternFill>
    </fill>
    <fill>
      <patternFill patternType="solid">
        <fgColor indexed="51"/>
        <bgColor indexed="51"/>
      </patternFill>
    </fill>
    <fill>
      <patternFill patternType="solid">
        <fgColor indexed="54"/>
        <bgColor indexed="64"/>
      </patternFill>
    </fill>
    <fill>
      <patternFill patternType="solid">
        <fgColor indexed="49"/>
        <bgColor indexed="49"/>
      </patternFill>
    </fill>
    <fill>
      <patternFill patternType="solid">
        <fgColor indexed="27"/>
        <bgColor indexed="27"/>
      </patternFill>
    </fill>
    <fill>
      <patternFill patternType="solid">
        <fgColor indexed="52"/>
        <bgColor indexed="52"/>
      </patternFill>
    </fill>
    <fill>
      <patternFill patternType="solid">
        <fgColor indexed="47"/>
        <bgColor indexed="47"/>
      </patternFill>
    </fill>
    <fill>
      <patternFill patternType="solid">
        <fgColor indexed="29"/>
        <bgColor indexed="29"/>
      </patternFill>
    </fill>
    <fill>
      <patternFill patternType="solid">
        <fgColor indexed="26"/>
        <bgColor indexed="64"/>
      </patternFill>
    </fill>
    <fill>
      <patternFill patternType="solid">
        <fgColor indexed="45"/>
        <bgColor indexed="45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22"/>
      </patternFill>
    </fill>
    <fill>
      <patternFill patternType="solid">
        <fgColor indexed="6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3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184">
    <xf numFmtId="0" fontId="0" fillId="0" borderId="0">
      <alignment vertical="center"/>
    </xf>
    <xf numFmtId="0" fontId="1" fillId="0" borderId="0">
      <alignment vertical="center"/>
    </xf>
    <xf numFmtId="0" fontId="6" fillId="0" borderId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41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1" fontId="7" fillId="0" borderId="0" applyFont="0" applyFill="0" applyBorder="0" applyAlignment="0" applyProtection="0"/>
    <xf numFmtId="4" fontId="8" fillId="0" borderId="0" applyFont="0" applyFill="0" applyBorder="0" applyAlignment="0" applyProtection="0"/>
    <xf numFmtId="0" fontId="9" fillId="0" borderId="0"/>
    <xf numFmtId="0" fontId="10" fillId="2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top"/>
      <protection locked="0"/>
    </xf>
    <xf numFmtId="0" fontId="7" fillId="0" borderId="0"/>
    <xf numFmtId="0" fontId="10" fillId="8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3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9" borderId="0" applyNumberFormat="0" applyBorder="0" applyAlignment="0" applyProtection="0"/>
    <xf numFmtId="0" fontId="13" fillId="20" borderId="0" applyNumberFormat="0" applyBorder="0" applyAlignment="0" applyProtection="0"/>
    <xf numFmtId="0" fontId="14" fillId="21" borderId="0" applyNumberFormat="0" applyBorder="0" applyAlignment="0" applyProtection="0"/>
    <xf numFmtId="0" fontId="14" fillId="22" borderId="0" applyNumberFormat="0" applyBorder="0" applyAlignment="0" applyProtection="0"/>
    <xf numFmtId="0" fontId="13" fillId="23" borderId="0" applyNumberFormat="0" applyBorder="0" applyAlignment="0" applyProtection="0"/>
    <xf numFmtId="0" fontId="13" fillId="24" borderId="0" applyNumberFormat="0" applyBorder="0" applyAlignment="0" applyProtection="0"/>
    <xf numFmtId="0" fontId="13" fillId="23" borderId="0" applyNumberFormat="0" applyBorder="0" applyAlignment="0" applyProtection="0"/>
    <xf numFmtId="0" fontId="14" fillId="21" borderId="0" applyNumberFormat="0" applyBorder="0" applyAlignment="0" applyProtection="0"/>
    <xf numFmtId="0" fontId="14" fillId="25" borderId="0" applyNumberFormat="0" applyBorder="0" applyAlignment="0" applyProtection="0"/>
    <xf numFmtId="0" fontId="13" fillId="22" borderId="0" applyNumberFormat="0" applyBorder="0" applyAlignment="0" applyProtection="0"/>
    <xf numFmtId="0" fontId="13" fillId="26" borderId="0" applyNumberFormat="0" applyBorder="0" applyAlignment="0" applyProtection="0"/>
    <xf numFmtId="0" fontId="13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7" borderId="0" applyNumberFormat="0" applyBorder="0" applyAlignment="0" applyProtection="0"/>
    <xf numFmtId="0" fontId="13" fillId="28" borderId="0" applyNumberFormat="0" applyBorder="0" applyAlignment="0" applyProtection="0"/>
    <xf numFmtId="0" fontId="14" fillId="29" borderId="0" applyNumberFormat="0" applyBorder="0" applyAlignment="0" applyProtection="0"/>
    <xf numFmtId="0" fontId="14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4" borderId="0" applyNumberFormat="0" applyBorder="0" applyAlignment="0" applyProtection="0"/>
    <xf numFmtId="0" fontId="13" fillId="30" borderId="0" applyNumberFormat="0" applyBorder="0" applyAlignment="0" applyProtection="0"/>
    <xf numFmtId="0" fontId="14" fillId="21" borderId="0" applyNumberFormat="0" applyBorder="0" applyAlignment="0" applyProtection="0"/>
    <xf numFmtId="0" fontId="14" fillId="31" borderId="0" applyNumberFormat="0" applyBorder="0" applyAlignment="0" applyProtection="0"/>
    <xf numFmtId="0" fontId="13" fillId="31" borderId="0" applyNumberFormat="0" applyBorder="0" applyAlignment="0" applyProtection="0"/>
    <xf numFmtId="0" fontId="13" fillId="32" borderId="0" applyNumberFormat="0" applyBorder="0" applyAlignment="0" applyProtection="0"/>
    <xf numFmtId="0" fontId="15" fillId="0" borderId="0" applyNumberFormat="0" applyFill="0" applyBorder="0" applyAlignment="0" applyProtection="0"/>
    <xf numFmtId="41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181" fontId="9" fillId="0" borderId="0" applyFont="0" applyFill="0" applyBorder="0" applyAlignment="0" applyProtection="0"/>
    <xf numFmtId="182" fontId="9" fillId="0" borderId="0" applyFont="0" applyFill="0" applyBorder="0" applyAlignment="0" applyProtection="0"/>
    <xf numFmtId="37" fontId="16" fillId="0" borderId="0"/>
    <xf numFmtId="0" fontId="8" fillId="0" borderId="0"/>
    <xf numFmtId="0" fontId="17" fillId="0" borderId="0" applyNumberFormat="0" applyFill="0" applyBorder="0" applyAlignment="0" applyProtection="0">
      <alignment vertical="top"/>
      <protection locked="0"/>
    </xf>
    <xf numFmtId="0" fontId="1" fillId="0" borderId="0" applyNumberFormat="0" applyFill="0" applyBorder="0" applyAlignment="0" applyProtection="0"/>
    <xf numFmtId="9" fontId="1" fillId="0" borderId="0" applyFont="0" applyFill="0" applyBorder="0" applyAlignment="0" applyProtection="0">
      <alignment vertical="center"/>
    </xf>
    <xf numFmtId="0" fontId="18" fillId="0" borderId="4" applyNumberFormat="0" applyFill="0" applyAlignment="0" applyProtection="0">
      <alignment vertical="center"/>
    </xf>
    <xf numFmtId="0" fontId="18" fillId="0" borderId="4" applyNumberFormat="0" applyFill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20" fillId="0" borderId="6" applyNumberFormat="0" applyFill="0" applyAlignment="0" applyProtection="0">
      <alignment vertical="center"/>
    </xf>
    <xf numFmtId="0" fontId="20" fillId="0" borderId="6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/>
    <xf numFmtId="0" fontId="23" fillId="3" borderId="0" applyNumberFormat="0" applyBorder="0" applyAlignment="0" applyProtection="0">
      <alignment vertical="center"/>
    </xf>
    <xf numFmtId="0" fontId="23" fillId="3" borderId="0" applyNumberFormat="0" applyBorder="0" applyAlignment="0" applyProtection="0">
      <alignment vertical="center"/>
    </xf>
    <xf numFmtId="0" fontId="23" fillId="3" borderId="0" applyNumberFormat="0" applyBorder="0" applyAlignment="0" applyProtection="0">
      <alignment vertical="center"/>
    </xf>
    <xf numFmtId="0" fontId="23" fillId="3" borderId="0" applyNumberFormat="0" applyBorder="0" applyAlignment="0" applyProtection="0">
      <alignment vertical="center"/>
    </xf>
    <xf numFmtId="0" fontId="24" fillId="21" borderId="0" applyNumberFormat="0" applyBorder="0" applyAlignment="0" applyProtection="0"/>
    <xf numFmtId="0" fontId="24" fillId="33" borderId="0" applyNumberFormat="0" applyBorder="0" applyAlignment="0" applyProtection="0"/>
    <xf numFmtId="0" fontId="24" fillId="3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4" borderId="0" applyNumberFormat="0" applyBorder="0" applyAlignment="0" applyProtection="0"/>
    <xf numFmtId="0" fontId="23" fillId="3" borderId="0" applyNumberFormat="0" applyBorder="0" applyAlignment="0" applyProtection="0">
      <alignment vertical="center"/>
    </xf>
    <xf numFmtId="0" fontId="23" fillId="3" borderId="0" applyNumberFormat="0" applyBorder="0" applyAlignment="0" applyProtection="0">
      <alignment vertical="center"/>
    </xf>
    <xf numFmtId="0" fontId="25" fillId="3" borderId="0" applyNumberFormat="0" applyBorder="0" applyAlignment="0" applyProtection="0">
      <alignment vertical="center"/>
    </xf>
    <xf numFmtId="0" fontId="23" fillId="3" borderId="0" applyNumberFormat="0" applyBorder="0" applyAlignment="0" applyProtection="0">
      <alignment vertical="center"/>
    </xf>
    <xf numFmtId="0" fontId="23" fillId="3" borderId="0" applyNumberFormat="0" applyBorder="0" applyAlignment="0" applyProtection="0">
      <alignment vertical="center"/>
    </xf>
    <xf numFmtId="0" fontId="23" fillId="3" borderId="0" applyNumberFormat="0" applyBorder="0" applyAlignment="0" applyProtection="0">
      <alignment vertical="center"/>
    </xf>
    <xf numFmtId="0" fontId="23" fillId="3" borderId="0" applyNumberFormat="0" applyBorder="0" applyAlignment="0" applyProtection="0">
      <alignment vertical="center"/>
    </xf>
    <xf numFmtId="0" fontId="26" fillId="0" borderId="0"/>
    <xf numFmtId="0" fontId="26" fillId="0" borderId="0"/>
    <xf numFmtId="0" fontId="1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/>
    <xf numFmtId="0" fontId="1" fillId="0" borderId="0"/>
    <xf numFmtId="0" fontId="1" fillId="0" borderId="0">
      <alignment vertical="center"/>
    </xf>
    <xf numFmtId="0" fontId="1" fillId="0" borderId="0"/>
    <xf numFmtId="0" fontId="27" fillId="0" borderId="0" applyNumberFormat="0" applyFill="0" applyBorder="0" applyAlignment="0" applyProtection="0">
      <alignment vertical="top"/>
      <protection locked="0"/>
    </xf>
    <xf numFmtId="0" fontId="28" fillId="4" borderId="0" applyNumberFormat="0" applyBorder="0" applyAlignment="0" applyProtection="0">
      <alignment vertical="center"/>
    </xf>
    <xf numFmtId="0" fontId="28" fillId="4" borderId="0" applyNumberFormat="0" applyBorder="0" applyAlignment="0" applyProtection="0">
      <alignment vertical="center"/>
    </xf>
    <xf numFmtId="0" fontId="28" fillId="4" borderId="0" applyNumberFormat="0" applyBorder="0" applyAlignment="0" applyProtection="0">
      <alignment vertical="center"/>
    </xf>
    <xf numFmtId="0" fontId="28" fillId="4" borderId="0" applyNumberFormat="0" applyBorder="0" applyAlignment="0" applyProtection="0">
      <alignment vertical="center"/>
    </xf>
    <xf numFmtId="0" fontId="29" fillId="4" borderId="0" applyNumberFormat="0" applyBorder="0" applyAlignment="0" applyProtection="0"/>
    <xf numFmtId="0" fontId="29" fillId="4" borderId="0" applyNumberFormat="0" applyBorder="0" applyAlignment="0" applyProtection="0"/>
    <xf numFmtId="0" fontId="29" fillId="25" borderId="0" applyNumberFormat="0" applyBorder="0" applyAlignment="0" applyProtection="0"/>
    <xf numFmtId="0" fontId="28" fillId="4" borderId="0" applyNumberFormat="0" applyBorder="0" applyAlignment="0" applyProtection="0">
      <alignment vertical="center"/>
    </xf>
    <xf numFmtId="0" fontId="28" fillId="4" borderId="0" applyNumberFormat="0" applyBorder="0" applyAlignment="0" applyProtection="0">
      <alignment vertical="center"/>
    </xf>
    <xf numFmtId="0" fontId="28" fillId="4" borderId="0" applyNumberFormat="0" applyBorder="0" applyAlignment="0" applyProtection="0">
      <alignment vertical="center"/>
    </xf>
    <xf numFmtId="0" fontId="28" fillId="4" borderId="0" applyNumberFormat="0" applyBorder="0" applyAlignment="0" applyProtection="0">
      <alignment vertical="center"/>
    </xf>
    <xf numFmtId="0" fontId="28" fillId="4" borderId="0" applyNumberFormat="0" applyBorder="0" applyAlignment="0" applyProtection="0">
      <alignment vertical="center"/>
    </xf>
    <xf numFmtId="0" fontId="28" fillId="4" borderId="0" applyNumberFormat="0" applyBorder="0" applyAlignment="0" applyProtection="0">
      <alignment vertical="center"/>
    </xf>
    <xf numFmtId="0" fontId="28" fillId="4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top"/>
      <protection locked="0"/>
    </xf>
    <xf numFmtId="0" fontId="31" fillId="0" borderId="7" applyNumberFormat="0" applyFill="0" applyAlignment="0" applyProtection="0">
      <alignment vertical="center"/>
    </xf>
    <xf numFmtId="0" fontId="31" fillId="0" borderId="7" applyNumberFormat="0" applyFill="0" applyAlignment="0" applyProtection="0">
      <alignment vertical="center"/>
    </xf>
    <xf numFmtId="0" fontId="32" fillId="35" borderId="8" applyNumberFormat="0" applyAlignment="0" applyProtection="0">
      <alignment vertical="center"/>
    </xf>
    <xf numFmtId="0" fontId="32" fillId="35" borderId="8" applyNumberFormat="0" applyAlignment="0" applyProtection="0">
      <alignment vertical="center"/>
    </xf>
    <xf numFmtId="0" fontId="33" fillId="36" borderId="9" applyNumberFormat="0" applyAlignment="0" applyProtection="0">
      <alignment vertical="center"/>
    </xf>
    <xf numFmtId="0" fontId="33" fillId="36" borderId="9" applyNumberFormat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6" fillId="0" borderId="10" applyNumberFormat="0" applyFill="0" applyAlignment="0" applyProtection="0">
      <alignment vertical="center"/>
    </xf>
    <xf numFmtId="0" fontId="36" fillId="0" borderId="10" applyNumberFormat="0" applyFill="0" applyAlignment="0" applyProtection="0">
      <alignment vertical="center"/>
    </xf>
    <xf numFmtId="0" fontId="8" fillId="0" borderId="0"/>
    <xf numFmtId="183" fontId="1" fillId="0" borderId="0" applyFont="0" applyFill="0" applyBorder="0" applyAlignment="0" applyProtection="0"/>
    <xf numFmtId="4" fontId="8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37" fillId="37" borderId="0" applyNumberFormat="0" applyBorder="0" applyAlignment="0" applyProtection="0"/>
    <xf numFmtId="0" fontId="37" fillId="38" borderId="0" applyNumberFormat="0" applyBorder="0" applyAlignment="0" applyProtection="0"/>
    <xf numFmtId="0" fontId="37" fillId="39" borderId="0" applyNumberFormat="0" applyBorder="0" applyAlignment="0" applyProtection="0"/>
    <xf numFmtId="0" fontId="12" fillId="40" borderId="0" applyNumberFormat="0" applyBorder="0" applyAlignment="0" applyProtection="0">
      <alignment vertical="center"/>
    </xf>
    <xf numFmtId="0" fontId="12" fillId="40" borderId="0" applyNumberFormat="0" applyBorder="0" applyAlignment="0" applyProtection="0">
      <alignment vertical="center"/>
    </xf>
    <xf numFmtId="0" fontId="12" fillId="41" borderId="0" applyNumberFormat="0" applyBorder="0" applyAlignment="0" applyProtection="0">
      <alignment vertical="center"/>
    </xf>
    <xf numFmtId="0" fontId="12" fillId="41" borderId="0" applyNumberFormat="0" applyBorder="0" applyAlignment="0" applyProtection="0">
      <alignment vertical="center"/>
    </xf>
    <xf numFmtId="0" fontId="12" fillId="42" borderId="0" applyNumberFormat="0" applyBorder="0" applyAlignment="0" applyProtection="0">
      <alignment vertical="center"/>
    </xf>
    <xf numFmtId="0" fontId="12" fillId="42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43" borderId="0" applyNumberFormat="0" applyBorder="0" applyAlignment="0" applyProtection="0">
      <alignment vertical="center"/>
    </xf>
    <xf numFmtId="0" fontId="12" fillId="43" borderId="0" applyNumberFormat="0" applyBorder="0" applyAlignment="0" applyProtection="0">
      <alignment vertical="center"/>
    </xf>
    <xf numFmtId="0" fontId="38" fillId="44" borderId="0" applyNumberFormat="0" applyBorder="0" applyAlignment="0" applyProtection="0">
      <alignment vertical="center"/>
    </xf>
    <xf numFmtId="0" fontId="38" fillId="44" borderId="0" applyNumberFormat="0" applyBorder="0" applyAlignment="0" applyProtection="0">
      <alignment vertical="center"/>
    </xf>
    <xf numFmtId="0" fontId="39" fillId="35" borderId="11" applyNumberFormat="0" applyAlignment="0" applyProtection="0">
      <alignment vertical="center"/>
    </xf>
    <xf numFmtId="0" fontId="39" fillId="35" borderId="11" applyNumberFormat="0" applyAlignment="0" applyProtection="0">
      <alignment vertical="center"/>
    </xf>
    <xf numFmtId="0" fontId="40" fillId="7" borderId="8" applyNumberFormat="0" applyAlignment="0" applyProtection="0">
      <alignment vertical="center"/>
    </xf>
    <xf numFmtId="0" fontId="40" fillId="7" borderId="8" applyNumberFormat="0" applyAlignment="0" applyProtection="0">
      <alignment vertical="center"/>
    </xf>
    <xf numFmtId="0" fontId="6" fillId="0" borderId="0"/>
    <xf numFmtId="0" fontId="9" fillId="0" borderId="0"/>
    <xf numFmtId="0" fontId="1" fillId="33" borderId="12" applyNumberFormat="0" applyFont="0" applyAlignment="0" applyProtection="0">
      <alignment vertical="center"/>
    </xf>
    <xf numFmtId="0" fontId="1" fillId="33" borderId="12" applyNumberFormat="0" applyFont="0" applyAlignment="0" applyProtection="0">
      <alignment vertical="center"/>
    </xf>
  </cellStyleXfs>
  <cellXfs count="32">
    <xf numFmtId="0" fontId="0" fillId="0" borderId="0" xfId="0">
      <alignment vertical="center"/>
    </xf>
    <xf numFmtId="0" fontId="2" fillId="0" borderId="0" xfId="1" applyFont="1" applyAlignment="1">
      <alignment horizontal="center" vertical="center"/>
    </xf>
    <xf numFmtId="0" fontId="1" fillId="0" borderId="0" xfId="1">
      <alignment vertical="center"/>
    </xf>
    <xf numFmtId="0" fontId="0" fillId="0" borderId="0" xfId="1" applyFont="1">
      <alignment vertical="center"/>
    </xf>
    <xf numFmtId="0" fontId="1" fillId="0" borderId="0" xfId="1" applyAlignment="1">
      <alignment horizontal="right" vertical="center"/>
    </xf>
    <xf numFmtId="0" fontId="1" fillId="0" borderId="1" xfId="1" applyBorder="1" applyAlignment="1">
      <alignment horizontal="right" vertical="center"/>
    </xf>
    <xf numFmtId="0" fontId="1" fillId="0" borderId="2" xfId="1" applyBorder="1" applyAlignment="1">
      <alignment horizontal="center" vertical="center"/>
    </xf>
    <xf numFmtId="0" fontId="0" fillId="0" borderId="2" xfId="1" applyFont="1" applyBorder="1" applyAlignment="1">
      <alignment horizontal="center" vertical="center" wrapText="1"/>
    </xf>
    <xf numFmtId="176" fontId="1" fillId="0" borderId="2" xfId="1" applyNumberFormat="1" applyBorder="1" applyAlignment="1">
      <alignment horizontal="center" vertical="center" wrapText="1"/>
    </xf>
    <xf numFmtId="0" fontId="0" fillId="0" borderId="0" xfId="1" applyFont="1" applyFill="1" applyBorder="1">
      <alignment vertical="center"/>
    </xf>
    <xf numFmtId="0" fontId="4" fillId="0" borderId="2" xfId="1" applyFont="1" applyBorder="1" applyAlignment="1">
      <alignment vertical="center"/>
    </xf>
    <xf numFmtId="177" fontId="4" fillId="0" borderId="2" xfId="1" applyNumberFormat="1" applyFont="1" applyBorder="1" applyAlignment="1">
      <alignment horizontal="right" vertical="center"/>
    </xf>
    <xf numFmtId="178" fontId="4" fillId="0" borderId="2" xfId="1" applyNumberFormat="1" applyFont="1" applyBorder="1" applyAlignment="1">
      <alignment horizontal="right" vertical="center" wrapText="1"/>
    </xf>
    <xf numFmtId="176" fontId="4" fillId="0" borderId="2" xfId="1" applyNumberFormat="1" applyFont="1" applyBorder="1" applyAlignment="1">
      <alignment horizontal="right" vertical="center"/>
    </xf>
    <xf numFmtId="0" fontId="4" fillId="0" borderId="0" xfId="1" applyFont="1">
      <alignment vertical="center"/>
    </xf>
    <xf numFmtId="0" fontId="4" fillId="0" borderId="2" xfId="1" applyFont="1" applyBorder="1">
      <alignment vertical="center"/>
    </xf>
    <xf numFmtId="0" fontId="4" fillId="0" borderId="0" xfId="1" applyFont="1" applyBorder="1">
      <alignment vertical="center"/>
    </xf>
    <xf numFmtId="2" fontId="4" fillId="0" borderId="0" xfId="1" applyNumberFormat="1" applyFont="1">
      <alignment vertical="center"/>
    </xf>
    <xf numFmtId="179" fontId="4" fillId="0" borderId="0" xfId="1" applyNumberFormat="1" applyFont="1">
      <alignment vertical="center"/>
    </xf>
    <xf numFmtId="178" fontId="4" fillId="0" borderId="0" xfId="1" applyNumberFormat="1" applyFont="1">
      <alignment vertical="center"/>
    </xf>
    <xf numFmtId="0" fontId="1" fillId="0" borderId="2" xfId="1" applyBorder="1" applyAlignment="1">
      <alignment horizontal="left" vertical="center" indent="1"/>
    </xf>
    <xf numFmtId="177" fontId="1" fillId="0" borderId="2" xfId="1" applyNumberFormat="1" applyBorder="1" applyAlignment="1">
      <alignment horizontal="right" vertical="center"/>
    </xf>
    <xf numFmtId="178" fontId="1" fillId="0" borderId="2" xfId="1" applyNumberFormat="1" applyBorder="1" applyAlignment="1">
      <alignment horizontal="right" vertical="center" wrapText="1"/>
    </xf>
    <xf numFmtId="176" fontId="1" fillId="0" borderId="2" xfId="1" applyNumberFormat="1" applyBorder="1" applyAlignment="1">
      <alignment horizontal="right" vertical="center"/>
    </xf>
    <xf numFmtId="180" fontId="0" fillId="0" borderId="0" xfId="1" applyNumberFormat="1" applyFont="1">
      <alignment vertical="center"/>
    </xf>
    <xf numFmtId="2" fontId="1" fillId="0" borderId="0" xfId="1" applyNumberFormat="1">
      <alignment vertical="center"/>
    </xf>
    <xf numFmtId="0" fontId="5" fillId="0" borderId="0" xfId="1" applyFont="1">
      <alignment vertical="center"/>
    </xf>
    <xf numFmtId="0" fontId="0" fillId="0" borderId="2" xfId="1" applyFont="1" applyBorder="1" applyAlignment="1">
      <alignment horizontal="left" vertical="center" indent="1"/>
    </xf>
    <xf numFmtId="0" fontId="4" fillId="0" borderId="3" xfId="1" applyFont="1" applyFill="1" applyBorder="1" applyAlignment="1">
      <alignment horizontal="left" vertical="center" wrapText="1"/>
    </xf>
    <xf numFmtId="0" fontId="0" fillId="0" borderId="3" xfId="1" applyFont="1" applyFill="1" applyBorder="1" applyAlignment="1">
      <alignment horizontal="left" vertical="center" wrapText="1"/>
    </xf>
    <xf numFmtId="1" fontId="1" fillId="0" borderId="0" xfId="1" applyNumberFormat="1" applyAlignment="1">
      <alignment horizontal="right" vertical="center"/>
    </xf>
    <xf numFmtId="176" fontId="1" fillId="0" borderId="0" xfId="1" applyNumberFormat="1" applyAlignment="1">
      <alignment horizontal="right" vertical="center"/>
    </xf>
  </cellXfs>
  <cellStyles count="184">
    <cellStyle name="?′?¨ò?" xfId="2"/>
    <cellStyle name="?§??[0]_??×ü" xfId="3"/>
    <cellStyle name="?§??_??×ü" xfId="4"/>
    <cellStyle name="?§??·???[0]_??2??t·???×êá?" xfId="5"/>
    <cellStyle name="?§??·???_??2??t·???×êá?" xfId="6"/>
    <cellStyle name="?§·???[0]_laroux" xfId="7"/>
    <cellStyle name="?§·???_97-917" xfId="8"/>
    <cellStyle name="_ET_STYLE_NoName_00_" xfId="9"/>
    <cellStyle name="20% - 强调文字颜色 1 2" xfId="10"/>
    <cellStyle name="20% - 强调文字颜色 1 3" xfId="11"/>
    <cellStyle name="20% - 强调文字颜色 2 2" xfId="12"/>
    <cellStyle name="20% - 强调文字颜色 2 3" xfId="13"/>
    <cellStyle name="20% - 强调文字颜色 3 2" xfId="14"/>
    <cellStyle name="20% - 强调文字颜色 3 3" xfId="15"/>
    <cellStyle name="20% - 强调文字颜色 4 2" xfId="16"/>
    <cellStyle name="20% - 强调文字颜色 4 3" xfId="17"/>
    <cellStyle name="20% - 强调文字颜色 5 2" xfId="18"/>
    <cellStyle name="20% - 强调文字颜色 5 3" xfId="19"/>
    <cellStyle name="20% - 强调文字颜色 6 2" xfId="20"/>
    <cellStyle name="20% - 强调文字颜色 6 3" xfId="21"/>
    <cellStyle name="3???á′?ó" xfId="22"/>
    <cellStyle name="3￡1?_??2??t·???×êá?" xfId="23"/>
    <cellStyle name="40% - 强调文字颜色 1 2" xfId="24"/>
    <cellStyle name="40% - 强调文字颜色 1 3" xfId="25"/>
    <cellStyle name="40% - 强调文字颜色 2 2" xfId="26"/>
    <cellStyle name="40% - 强调文字颜色 2 3" xfId="27"/>
    <cellStyle name="40% - 强调文字颜色 3 2" xfId="28"/>
    <cellStyle name="40% - 强调文字颜色 3 3" xfId="29"/>
    <cellStyle name="40% - 强调文字颜色 4 2" xfId="30"/>
    <cellStyle name="40% - 强调文字颜色 4 3" xfId="31"/>
    <cellStyle name="40% - 强调文字颜色 5 2" xfId="32"/>
    <cellStyle name="40% - 强调文字颜色 5 3" xfId="33"/>
    <cellStyle name="40% - 强调文字颜色 6 2" xfId="34"/>
    <cellStyle name="40% - 强调文字颜色 6 3" xfId="35"/>
    <cellStyle name="60% - 强调文字颜色 1 2" xfId="36"/>
    <cellStyle name="60% - 强调文字颜色 1 3" xfId="37"/>
    <cellStyle name="60% - 强调文字颜色 2 2" xfId="38"/>
    <cellStyle name="60% - 强调文字颜色 2 3" xfId="39"/>
    <cellStyle name="60% - 强调文字颜色 3 2" xfId="40"/>
    <cellStyle name="60% - 强调文字颜色 3 3" xfId="41"/>
    <cellStyle name="60% - 强调文字颜色 4 2" xfId="42"/>
    <cellStyle name="60% - 强调文字颜色 4 3" xfId="43"/>
    <cellStyle name="60% - 强调文字颜色 5 2" xfId="44"/>
    <cellStyle name="60% - 强调文字颜色 5 3" xfId="45"/>
    <cellStyle name="60% - 强调文字颜色 6 2" xfId="46"/>
    <cellStyle name="60% - 强调文字颜色 6 3" xfId="47"/>
    <cellStyle name="Accent1" xfId="48"/>
    <cellStyle name="Accent1 - 20%" xfId="49"/>
    <cellStyle name="Accent1 - 40%" xfId="50"/>
    <cellStyle name="Accent1 - 60%" xfId="51"/>
    <cellStyle name="Accent1_2007年转移支付测算" xfId="52"/>
    <cellStyle name="Accent2" xfId="53"/>
    <cellStyle name="Accent2 - 20%" xfId="54"/>
    <cellStyle name="Accent2 - 40%" xfId="55"/>
    <cellStyle name="Accent2 - 60%" xfId="56"/>
    <cellStyle name="Accent2_2007年转移支付测算" xfId="57"/>
    <cellStyle name="Accent3" xfId="58"/>
    <cellStyle name="Accent3 - 20%" xfId="59"/>
    <cellStyle name="Accent3 - 40%" xfId="60"/>
    <cellStyle name="Accent3 - 60%" xfId="61"/>
    <cellStyle name="Accent3_2007年转移支付测算" xfId="62"/>
    <cellStyle name="Accent4" xfId="63"/>
    <cellStyle name="Accent4 - 20%" xfId="64"/>
    <cellStyle name="Accent4 - 40%" xfId="65"/>
    <cellStyle name="Accent4 - 60%" xfId="66"/>
    <cellStyle name="Accent4_2013年社保本级专项经费(20130307)" xfId="67"/>
    <cellStyle name="Accent5" xfId="68"/>
    <cellStyle name="Accent5 - 20%" xfId="69"/>
    <cellStyle name="Accent5 - 40%" xfId="70"/>
    <cellStyle name="Accent5 - 60%" xfId="71"/>
    <cellStyle name="Accent5_2013年社保本级专项经费(20130307)" xfId="72"/>
    <cellStyle name="Accent6" xfId="73"/>
    <cellStyle name="Accent6 - 20%" xfId="74"/>
    <cellStyle name="Accent6 - 40%" xfId="75"/>
    <cellStyle name="Accent6 - 60%" xfId="76"/>
    <cellStyle name="Accent6_2007年转移支付测算" xfId="77"/>
    <cellStyle name="ColLevel_0" xfId="78"/>
    <cellStyle name="Comma [0]_1995" xfId="79"/>
    <cellStyle name="Comma_1995" xfId="80"/>
    <cellStyle name="Currency [0]_1995" xfId="81"/>
    <cellStyle name="Currency_1995" xfId="82"/>
    <cellStyle name="no dec" xfId="83"/>
    <cellStyle name="Normal_APR" xfId="84"/>
    <cellStyle name="oó?ì3???á′?ó" xfId="85"/>
    <cellStyle name="RowLevel_0" xfId="86"/>
    <cellStyle name="百分比 2" xfId="87"/>
    <cellStyle name="标题 1 2" xfId="88"/>
    <cellStyle name="标题 1 3" xfId="89"/>
    <cellStyle name="标题 2 2" xfId="90"/>
    <cellStyle name="标题 2 3" xfId="91"/>
    <cellStyle name="标题 3 2" xfId="92"/>
    <cellStyle name="标题 3 3" xfId="93"/>
    <cellStyle name="标题 4 2" xfId="94"/>
    <cellStyle name="标题 4 3" xfId="95"/>
    <cellStyle name="标题 5" xfId="96"/>
    <cellStyle name="标题 6" xfId="97"/>
    <cellStyle name="表标题" xfId="98"/>
    <cellStyle name="差 2" xfId="99"/>
    <cellStyle name="差 3" xfId="100"/>
    <cellStyle name="差_{FAEA61C0-5D79-F7C6-68D7-A741FC9FDF48}" xfId="101"/>
    <cellStyle name="差_{FAEA61C0-5D79-F7C6-68D7-A741FC9FDF48}_2020年社保预算表" xfId="102"/>
    <cellStyle name="差_2007年转移支付测算" xfId="103"/>
    <cellStyle name="差_2007年转移支付测算_2013年社保本级专项经费(20130307)" xfId="104"/>
    <cellStyle name="差_2007年转移支付测算_2013申请追加项目(预算汇总）" xfId="105"/>
    <cellStyle name="差_2013年社保本级专项经费(20130307)" xfId="106"/>
    <cellStyle name="差_2013申请追加项目(预算汇总）" xfId="107"/>
    <cellStyle name="差_2018年预算表" xfId="108"/>
    <cellStyle name="差_2018年政府收支分类表" xfId="109"/>
    <cellStyle name="差_2019年市级一般公共预算支出明细表" xfId="110"/>
    <cellStyle name="差_2019年重点专项（初稿）" xfId="111"/>
    <cellStyle name="差_盘活财政存量资金安排情况表" xfId="112"/>
    <cellStyle name="差_盘活财政存量资金安排情况表_2020年社保预算表" xfId="113"/>
    <cellStyle name="差_张掖市重点工作重大项目资金建议表（定稿）" xfId="114"/>
    <cellStyle name="差_张掖市重点工作重大项目资金建议表（定稿）_2020年社保预算表" xfId="115"/>
    <cellStyle name="常规" xfId="0" builtinId="0"/>
    <cellStyle name="常规 10" xfId="116"/>
    <cellStyle name="常规 17" xfId="117"/>
    <cellStyle name="常规 2" xfId="118"/>
    <cellStyle name="常规 2 2" xfId="1"/>
    <cellStyle name="常规 2_2019年市级一般公共预算支出明细表" xfId="119"/>
    <cellStyle name="常规 21" xfId="120"/>
    <cellStyle name="常规 23" xfId="121"/>
    <cellStyle name="常规 3" xfId="122"/>
    <cellStyle name="常规 3 2" xfId="123"/>
    <cellStyle name="常规 3_2019年市级一般公共预算支出明细表" xfId="124"/>
    <cellStyle name="常规 4" xfId="125"/>
    <cellStyle name="超级链接" xfId="126"/>
    <cellStyle name="好 2" xfId="127"/>
    <cellStyle name="好 3" xfId="128"/>
    <cellStyle name="好_{FAEA61C0-5D79-F7C6-68D7-A741FC9FDF48}" xfId="129"/>
    <cellStyle name="好_{FAEA61C0-5D79-F7C6-68D7-A741FC9FDF48}_2020年社保预算表" xfId="130"/>
    <cellStyle name="好_2013年社保本级专项经费(20130307)" xfId="131"/>
    <cellStyle name="好_2013申请追加项目(预算汇总）" xfId="132"/>
    <cellStyle name="好_2018年预算表" xfId="133"/>
    <cellStyle name="好_2018年政府收支分类表" xfId="134"/>
    <cellStyle name="好_2019年市级一般公共预算支出明细表" xfId="135"/>
    <cellStyle name="好_2019年重点专项（初稿）" xfId="136"/>
    <cellStyle name="好_盘活财政存量资金安排情况表" xfId="137"/>
    <cellStyle name="好_盘活财政存量资金安排情况表_2020年社保预算表" xfId="138"/>
    <cellStyle name="好_张掖市重点工作重大项目资金建议表（定稿）" xfId="139"/>
    <cellStyle name="好_张掖市重点工作重大项目资金建议表（定稿）_2020年社保预算表" xfId="140"/>
    <cellStyle name="后继超级链接" xfId="141"/>
    <cellStyle name="汇总 2" xfId="142"/>
    <cellStyle name="汇总 3" xfId="143"/>
    <cellStyle name="计算 2" xfId="144"/>
    <cellStyle name="计算 3" xfId="145"/>
    <cellStyle name="检查单元格 2" xfId="146"/>
    <cellStyle name="检查单元格 3" xfId="147"/>
    <cellStyle name="解释性文本 2" xfId="148"/>
    <cellStyle name="解释性文本 3" xfId="149"/>
    <cellStyle name="警告文本 2" xfId="150"/>
    <cellStyle name="警告文本 3" xfId="151"/>
    <cellStyle name="链接单元格 2" xfId="152"/>
    <cellStyle name="链接单元格 3" xfId="153"/>
    <cellStyle name="普通_97-917" xfId="154"/>
    <cellStyle name="千分位[0]_laroux" xfId="155"/>
    <cellStyle name="千分位_97-917" xfId="156"/>
    <cellStyle name="千位[0]_1" xfId="157"/>
    <cellStyle name="千位_1" xfId="158"/>
    <cellStyle name="强调 1" xfId="159"/>
    <cellStyle name="强调 2" xfId="160"/>
    <cellStyle name="强调 3" xfId="161"/>
    <cellStyle name="强调文字颜色 1 2" xfId="162"/>
    <cellStyle name="强调文字颜色 1 3" xfId="163"/>
    <cellStyle name="强调文字颜色 2 2" xfId="164"/>
    <cellStyle name="强调文字颜色 2 3" xfId="165"/>
    <cellStyle name="强调文字颜色 3 2" xfId="166"/>
    <cellStyle name="强调文字颜色 3 3" xfId="167"/>
    <cellStyle name="强调文字颜色 4 2" xfId="168"/>
    <cellStyle name="强调文字颜色 4 3" xfId="169"/>
    <cellStyle name="强调文字颜色 5 2" xfId="170"/>
    <cellStyle name="强调文字颜色 5 3" xfId="171"/>
    <cellStyle name="强调文字颜色 6 2" xfId="172"/>
    <cellStyle name="强调文字颜色 6 3" xfId="173"/>
    <cellStyle name="适中 2" xfId="174"/>
    <cellStyle name="适中 3" xfId="175"/>
    <cellStyle name="输出 2" xfId="176"/>
    <cellStyle name="输出 3" xfId="177"/>
    <cellStyle name="输入 2" xfId="178"/>
    <cellStyle name="输入 3" xfId="179"/>
    <cellStyle name="未定义" xfId="180"/>
    <cellStyle name="样式 1" xfId="181"/>
    <cellStyle name="注释 2" xfId="182"/>
    <cellStyle name="注释 3" xfId="18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10" Type="http://schemas.openxmlformats.org/officeDocument/2006/relationships/externalLink" Target="externalLinks/externalLink9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2\&#20844;&#29992;&#25991;&#20214;&#22841;1\2005&#24180;&#19987;&#39033;&#30003;&#35831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3.2022&#24180;&#24066;&#32423;&#36130;&#25919;&#39044;&#31639;&#34920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rserver\&#39044;&#31639;&#31185;&#36164;&#26009;\2000&#24180;&#39044;&#31639;\&#20154;&#22823;&#36890;&#36807;&#39044;&#31639;\1999&#27719;&#24635;&#39044;&#31639;&#36164;&#26009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1\&#39044;&#31639;&#31185;&#36164;&#26009;\&#25191;&#34892;&#20998;&#26512;\&#31639;&#36134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1\&#39044;&#31639;&#31185;&#36164;&#26009;\&#25191;&#34892;&#20998;&#26512;\2003&#24180;&#20998;&#26512;\&#31639;&#36134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1\&#39044;&#31639;&#31185;&#36164;&#26009;\2006&#24180;&#39044;&#31639;\&#26412;&#32423;&#39044;&#31639;\&#24180;&#32456;&#32467;&#31639;&#34920;(&#23450;&#31295;&#65289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RSERVER\&#21439;&#24066;&#36164;&#26009;\WIN98\Desktop\&#25105;&#30340;&#20844;&#25991;&#21253;\My%20Documents\&#26092;&#26376;&#25253;(99)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RSERVER\&#26092;&#26376;&#25253;\2000&#26092;&#26376;&#25253;\10&#26376;\My%20Documents\&#26092;&#26376;&#25253;(99)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RSERVER\&#26092;&#26376;&#25253;\2000&#26092;&#26376;&#25253;\10&#26376;\&#26092;&#26376;&#25253;(99)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heet2"/>
    </sheetNames>
    <sheetDataSet>
      <sheetData sheetId="0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平衡简表2021"/>
      <sheetName val="收入建议"/>
      <sheetName val="本级收入"/>
      <sheetName val="本级支出"/>
      <sheetName val="本级支出明细"/>
      <sheetName val="本级平衡"/>
      <sheetName val="支出经济分类"/>
      <sheetName val="政府性基金预算收入"/>
      <sheetName val="政府性基金预算支出"/>
      <sheetName val="政府性基金平衡表"/>
      <sheetName val="全市社保基金收支"/>
      <sheetName val="市级社保基金收入"/>
      <sheetName val="市级社保基金支出"/>
      <sheetName val="国有资本经营预算"/>
      <sheetName val="三公经费预算"/>
      <sheetName val="提前下达专项"/>
      <sheetName val="Shee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Define"/>
      <sheetName val="收支简表"/>
      <sheetName val="收支总表"/>
      <sheetName val="支出明细表"/>
      <sheetName val="基金表"/>
      <sheetName val="收入分县市"/>
      <sheetName val="支出分县市"/>
      <sheetName val="支出分县市 (2)"/>
      <sheetName val="大口径收入"/>
      <sheetName val="大口径分县市"/>
      <sheetName val="大口径分级次"/>
      <sheetName val="收入分析"/>
      <sheetName val="收入简表"/>
      <sheetName val="收入分县市 (2)"/>
      <sheetName val="乡镇财政"/>
      <sheetName val="支出分析"/>
      <sheetName val="99财力"/>
      <sheetName val="99增量"/>
      <sheetName val="地直企业所得税"/>
      <sheetName val="本级财力预计"/>
      <sheetName val="支出明细"/>
      <sheetName val="本级支出明细2"/>
      <sheetName val="科室汇总"/>
      <sheetName val="车辆专项"/>
      <sheetName val="支出安排"/>
      <sheetName val="专项预算"/>
      <sheetName val="收入简表 (2)"/>
      <sheetName val="建议计划"/>
      <sheetName val="总收入明细"/>
      <sheetName val="计划分析"/>
      <sheetName val="系统计划"/>
      <sheetName val="收支安排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收入明细"/>
    </sheetNames>
    <sheetDataSet>
      <sheetData sheetId="0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收入明细"/>
      <sheetName val="#REF!"/>
    </sheetNames>
    <sheetDataSet>
      <sheetData sheetId="0"/>
      <sheetData sheetId="1" refreshError="1"/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汇总表"/>
      <sheetName val="汇总表 (简表)"/>
      <sheetName val="汇总表 (简表) (2)"/>
      <sheetName val="汇总"/>
      <sheetName val="人员经费表"/>
      <sheetName val="公用经费表"/>
      <sheetName val="附表"/>
      <sheetName val="科室小计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月报"/>
    </sheetNames>
    <sheetDataSet>
      <sheetData sheetId="0" refreshError="1">
        <row r="5">
          <cell r="A5" t="str">
            <v xml:space="preserve">收入总计                              </v>
          </cell>
          <cell r="B5" t="str">
            <v xml:space="preserve">7         </v>
          </cell>
        </row>
        <row r="6">
          <cell r="A6" t="str">
            <v xml:space="preserve">一般预算收入合计                      </v>
          </cell>
          <cell r="B6" t="str">
            <v xml:space="preserve">188       </v>
          </cell>
        </row>
        <row r="7">
          <cell r="A7" t="str">
            <v xml:space="preserve">增值税                                </v>
          </cell>
          <cell r="B7" t="str">
            <v xml:space="preserve">153       </v>
          </cell>
        </row>
        <row r="8">
          <cell r="A8" t="str">
            <v xml:space="preserve">  国有企业增值税                      </v>
          </cell>
          <cell r="B8" t="str">
            <v xml:space="preserve">120       </v>
          </cell>
        </row>
        <row r="9">
          <cell r="A9" t="str">
            <v xml:space="preserve">  集体企业增值税                      </v>
          </cell>
          <cell r="B9" t="str">
            <v xml:space="preserve">21        </v>
          </cell>
        </row>
        <row r="10">
          <cell r="A10" t="str">
            <v xml:space="preserve">  股份制企业增值税                    </v>
          </cell>
          <cell r="B10" t="str">
            <v xml:space="preserve">101       </v>
          </cell>
        </row>
        <row r="11">
          <cell r="A11" t="str">
            <v xml:space="preserve">  联营企业增值税                      </v>
          </cell>
          <cell r="B11" t="str">
            <v xml:space="preserve">97        </v>
          </cell>
        </row>
        <row r="12">
          <cell r="A12" t="str">
            <v xml:space="preserve">  外商投资企业增值税                  </v>
          </cell>
          <cell r="B12" t="str">
            <v xml:space="preserve">109       </v>
          </cell>
        </row>
        <row r="13">
          <cell r="A13" t="str">
            <v xml:space="preserve">  私营企业增值税                      </v>
          </cell>
          <cell r="B13" t="str">
            <v xml:space="preserve">3         </v>
          </cell>
        </row>
        <row r="14">
          <cell r="A14" t="str">
            <v xml:space="preserve">  其他增值税                          </v>
          </cell>
          <cell r="B14" t="str">
            <v xml:space="preserve">93        </v>
          </cell>
        </row>
        <row r="15">
          <cell r="A15" t="str">
            <v xml:space="preserve">  增值税税款滞纳金、罚款收入          </v>
          </cell>
          <cell r="B15" t="str">
            <v xml:space="preserve">139       </v>
          </cell>
        </row>
        <row r="16">
          <cell r="A16" t="str">
            <v xml:space="preserve">  校办企业增值税退税                  </v>
          </cell>
          <cell r="B16" t="str">
            <v xml:space="preserve">173       </v>
          </cell>
        </row>
        <row r="17">
          <cell r="A17" t="str">
            <v xml:space="preserve">  福利企业增值税退税                  </v>
          </cell>
          <cell r="B17" t="str">
            <v xml:space="preserve">67        </v>
          </cell>
        </row>
        <row r="18">
          <cell r="A18" t="str">
            <v xml:space="preserve">  外商投资企业增值税退税              </v>
          </cell>
          <cell r="B18" t="str">
            <v xml:space="preserve">59        </v>
          </cell>
        </row>
        <row r="19">
          <cell r="A19" t="str">
            <v xml:space="preserve">  其他增值税退税                      </v>
          </cell>
          <cell r="B19" t="str">
            <v xml:space="preserve">45        </v>
          </cell>
        </row>
        <row r="20">
          <cell r="A20" t="str">
            <v xml:space="preserve">营业税                                </v>
          </cell>
          <cell r="B20" t="str">
            <v xml:space="preserve">183       </v>
          </cell>
        </row>
        <row r="21">
          <cell r="A21" t="str">
            <v xml:space="preserve">  金融保险业营业税(地方)              </v>
          </cell>
          <cell r="B21" t="str">
            <v xml:space="preserve">165       </v>
          </cell>
        </row>
        <row r="22">
          <cell r="A22" t="str">
            <v xml:space="preserve">  一般营业税                          </v>
          </cell>
          <cell r="B22" t="str">
            <v xml:space="preserve">90        </v>
          </cell>
        </row>
        <row r="23">
          <cell r="A23" t="str">
            <v xml:space="preserve">  营业税税款滞纳金、罚款收入          </v>
          </cell>
          <cell r="B23" t="str">
            <v xml:space="preserve">131       </v>
          </cell>
        </row>
        <row r="24">
          <cell r="A24" t="str">
            <v xml:space="preserve">  校办企业营业税退税                  </v>
          </cell>
          <cell r="B24" t="str">
            <v xml:space="preserve">41        </v>
          </cell>
        </row>
        <row r="25">
          <cell r="A25" t="str">
            <v xml:space="preserve">  福利企业营业税退税                  </v>
          </cell>
          <cell r="B25" t="str">
            <v xml:space="preserve">102       </v>
          </cell>
        </row>
        <row r="26">
          <cell r="A26" t="str">
            <v xml:space="preserve">  外商投资企业营业税退税              </v>
          </cell>
          <cell r="B26" t="str">
            <v xml:space="preserve">116       </v>
          </cell>
        </row>
        <row r="27">
          <cell r="A27" t="str">
            <v xml:space="preserve">  其他营业税退税                      </v>
          </cell>
          <cell r="B27" t="str">
            <v xml:space="preserve">22        </v>
          </cell>
        </row>
        <row r="28">
          <cell r="A28" t="str">
            <v xml:space="preserve">企业所得税                            </v>
          </cell>
          <cell r="B28" t="str">
            <v xml:space="preserve">185       </v>
          </cell>
        </row>
        <row r="29">
          <cell r="A29" t="str">
            <v xml:space="preserve">  国有工业所得税                      </v>
          </cell>
          <cell r="B29" t="str">
            <v xml:space="preserve">121       </v>
          </cell>
        </row>
        <row r="30">
          <cell r="A30" t="str">
            <v xml:space="preserve">  国有建筑工程企业所得税              </v>
          </cell>
          <cell r="B30" t="str">
            <v xml:space="preserve">176       </v>
          </cell>
        </row>
        <row r="31">
          <cell r="A31" t="str">
            <v xml:space="preserve">  国有房地产开发企业所得税            </v>
          </cell>
          <cell r="B31" t="str">
            <v xml:space="preserve">170       </v>
          </cell>
        </row>
        <row r="32">
          <cell r="A32" t="str">
            <v xml:space="preserve">  国有政策性投资公司所得税            </v>
          </cell>
          <cell r="B32" t="str">
            <v xml:space="preserve">171       </v>
          </cell>
        </row>
        <row r="33">
          <cell r="A33" t="str">
            <v xml:space="preserve">  国有交通企业所得税                  </v>
          </cell>
          <cell r="B33" t="str">
            <v xml:space="preserve">105       </v>
          </cell>
        </row>
        <row r="34">
          <cell r="A34" t="str">
            <v xml:space="preserve">  国有商业企业所得税                  </v>
          </cell>
          <cell r="B34" t="str">
            <v xml:space="preserve">56        </v>
          </cell>
        </row>
        <row r="35">
          <cell r="A35" t="str">
            <v xml:space="preserve">  国有物资管理企业所得税              </v>
          </cell>
          <cell r="B35" t="str">
            <v xml:space="preserve">187       </v>
          </cell>
        </row>
        <row r="36">
          <cell r="A36" t="str">
            <v xml:space="preserve">  国有粮食企业所得税                  </v>
          </cell>
          <cell r="B36" t="str">
            <v xml:space="preserve">196       </v>
          </cell>
        </row>
        <row r="37">
          <cell r="A37" t="str">
            <v xml:space="preserve">  国有外贸企业所得税                  </v>
          </cell>
          <cell r="B37" t="str">
            <v xml:space="preserve">186       </v>
          </cell>
        </row>
        <row r="38">
          <cell r="A38" t="str">
            <v xml:space="preserve">  国有文教企业所得税                  </v>
          </cell>
          <cell r="B38" t="str">
            <v xml:space="preserve">108       </v>
          </cell>
        </row>
        <row r="39">
          <cell r="A39" t="str">
            <v xml:space="preserve">  国有农、林、水等部门企业所得税      </v>
          </cell>
          <cell r="B39" t="str">
            <v xml:space="preserve">33        </v>
          </cell>
        </row>
        <row r="40">
          <cell r="A40" t="str">
            <v xml:space="preserve">  国有森林工业所得税                  </v>
          </cell>
          <cell r="B40" t="str">
            <v xml:space="preserve">58        </v>
          </cell>
        </row>
        <row r="41">
          <cell r="A41" t="str">
            <v xml:space="preserve">  其他国有企业所得税                  </v>
          </cell>
          <cell r="B41" t="str">
            <v xml:space="preserve">9         </v>
          </cell>
        </row>
        <row r="42">
          <cell r="A42" t="str">
            <v xml:space="preserve">  国有事业单位所得税                  </v>
          </cell>
          <cell r="B42" t="str">
            <v xml:space="preserve">164       </v>
          </cell>
        </row>
        <row r="43">
          <cell r="A43" t="str">
            <v xml:space="preserve">  集体企业所得税                      </v>
          </cell>
          <cell r="B43" t="str">
            <v xml:space="preserve">137       </v>
          </cell>
        </row>
        <row r="44">
          <cell r="A44" t="str">
            <v xml:space="preserve">  股份制企业所得税                    </v>
          </cell>
          <cell r="B44" t="str">
            <v xml:space="preserve">1         </v>
          </cell>
        </row>
        <row r="45">
          <cell r="A45" t="str">
            <v xml:space="preserve">  联营企业所得税                      </v>
          </cell>
          <cell r="B45" t="str">
            <v xml:space="preserve">88        </v>
          </cell>
        </row>
        <row r="46">
          <cell r="A46" t="str">
            <v xml:space="preserve">    港澳台和外商投资企业所得税          </v>
          </cell>
          <cell r="B46" t="str">
            <v xml:space="preserve">141       </v>
          </cell>
        </row>
        <row r="47">
          <cell r="A47" t="str">
            <v xml:space="preserve">  私营企业所得税                      </v>
          </cell>
          <cell r="B47" t="str">
            <v xml:space="preserve">23        </v>
          </cell>
        </row>
        <row r="48">
          <cell r="A48" t="str">
            <v xml:space="preserve">  企业所得税税款滞纳金、罚款收入      </v>
          </cell>
          <cell r="B48" t="str">
            <v xml:space="preserve">163       </v>
          </cell>
        </row>
        <row r="49">
          <cell r="A49" t="str">
            <v xml:space="preserve">企业所得税退税                        </v>
          </cell>
          <cell r="B49" t="str">
            <v xml:space="preserve">150       </v>
          </cell>
        </row>
        <row r="50">
          <cell r="A50" t="str">
            <v xml:space="preserve">  国有工业所得税退税                  </v>
          </cell>
          <cell r="B50" t="str">
            <v xml:space="preserve">35        </v>
          </cell>
        </row>
        <row r="51">
          <cell r="A51" t="str">
            <v xml:space="preserve">  国有建筑工程企业所得税退税          </v>
          </cell>
          <cell r="B51" t="str">
            <v xml:space="preserve">149       </v>
          </cell>
        </row>
        <row r="52">
          <cell r="A52" t="str">
            <v xml:space="preserve">  国有房地产开发企业所得税退税        </v>
          </cell>
          <cell r="B52" t="str">
            <v xml:space="preserve">50        </v>
          </cell>
        </row>
        <row r="53">
          <cell r="A53" t="str">
            <v xml:space="preserve">  国有政策性投资公司所得税退税        </v>
          </cell>
          <cell r="B53" t="str">
            <v xml:space="preserve">72        </v>
          </cell>
        </row>
        <row r="54">
          <cell r="A54" t="str">
            <v xml:space="preserve">  国有交通企业所得税退税              </v>
          </cell>
          <cell r="B54" t="str">
            <v xml:space="preserve">26        </v>
          </cell>
        </row>
        <row r="55">
          <cell r="A55" t="str">
            <v xml:space="preserve">  国有商业企业所得税退税              </v>
          </cell>
          <cell r="B55" t="str">
            <v xml:space="preserve">27        </v>
          </cell>
        </row>
        <row r="56">
          <cell r="A56" t="str">
            <v xml:space="preserve">  国有物资管理企业所得税退税          </v>
          </cell>
          <cell r="B56" t="str">
            <v xml:space="preserve">115       </v>
          </cell>
        </row>
        <row r="57">
          <cell r="A57" t="str">
            <v xml:space="preserve">  国有粮食企业所处税退税              </v>
          </cell>
          <cell r="B57" t="str">
            <v xml:space="preserve">60        </v>
          </cell>
        </row>
        <row r="58">
          <cell r="A58" t="str">
            <v xml:space="preserve">  国有外贸企业所得税退税              </v>
          </cell>
          <cell r="B58" t="str">
            <v xml:space="preserve">122       </v>
          </cell>
        </row>
        <row r="59">
          <cell r="A59" t="str">
            <v xml:space="preserve">  国有文教企业所得税退税              </v>
          </cell>
          <cell r="B59" t="str">
            <v xml:space="preserve">382       </v>
          </cell>
        </row>
        <row r="60">
          <cell r="A60" t="str">
            <v xml:space="preserve">  国有农、林、水等部门企业所得税退税  </v>
          </cell>
          <cell r="B60" t="str">
            <v xml:space="preserve">200       </v>
          </cell>
        </row>
        <row r="61">
          <cell r="A61" t="str">
            <v xml:space="preserve">  国有森林工业所得税退税              </v>
          </cell>
          <cell r="B61" t="str">
            <v xml:space="preserve">280       </v>
          </cell>
        </row>
        <row r="62">
          <cell r="A62" t="str">
            <v xml:space="preserve">  国有其他企业所得税退税              </v>
          </cell>
          <cell r="B62" t="str">
            <v xml:space="preserve">18        </v>
          </cell>
        </row>
        <row r="63">
          <cell r="A63" t="str">
            <v xml:space="preserve">  国有事业单位所得税退税              </v>
          </cell>
          <cell r="B63" t="str">
            <v xml:space="preserve">10        </v>
          </cell>
        </row>
        <row r="64">
          <cell r="A64" t="str">
            <v xml:space="preserve">  集体企业所得税退税                  </v>
          </cell>
          <cell r="B64" t="str">
            <v xml:space="preserve">12        </v>
          </cell>
        </row>
        <row r="65">
          <cell r="A65" t="str">
            <v xml:space="preserve">  股份制企业所得税退税                </v>
          </cell>
          <cell r="B65" t="str">
            <v xml:space="preserve">76        </v>
          </cell>
        </row>
        <row r="66">
          <cell r="A66" t="str">
            <v xml:space="preserve">  联营企业所得税退税                  </v>
          </cell>
          <cell r="B66" t="str">
            <v xml:space="preserve">66        </v>
          </cell>
        </row>
        <row r="67">
          <cell r="A67" t="str">
            <v xml:space="preserve">  私营企业所得税退税                  </v>
          </cell>
          <cell r="B67" t="str">
            <v xml:space="preserve">145       </v>
          </cell>
        </row>
        <row r="68">
          <cell r="A68" t="str">
            <v xml:space="preserve">个人所得税                            </v>
          </cell>
          <cell r="B68" t="str">
            <v xml:space="preserve">168       </v>
          </cell>
        </row>
        <row r="69">
          <cell r="A69" t="str">
            <v xml:space="preserve">资源税                                </v>
          </cell>
          <cell r="B69" t="str">
            <v xml:space="preserve">136       </v>
          </cell>
        </row>
        <row r="70">
          <cell r="A70" t="str">
            <v xml:space="preserve">固定资产投资方向调节税                </v>
          </cell>
          <cell r="B70" t="str">
            <v xml:space="preserve">181       </v>
          </cell>
        </row>
        <row r="71">
          <cell r="A71" t="str">
            <v xml:space="preserve">城市维护建设税                        </v>
          </cell>
          <cell r="B71" t="str">
            <v xml:space="preserve">106       </v>
          </cell>
        </row>
        <row r="72">
          <cell r="A72" t="str">
            <v xml:space="preserve">房产税                                </v>
          </cell>
          <cell r="B72" t="str">
            <v xml:space="preserve">61        </v>
          </cell>
        </row>
        <row r="73">
          <cell r="A73" t="str">
            <v xml:space="preserve">印花税                                </v>
          </cell>
          <cell r="B73" t="str">
            <v xml:space="preserve">65        </v>
          </cell>
        </row>
        <row r="74">
          <cell r="A74" t="str">
            <v xml:space="preserve">其中：证券交易印花税                  </v>
          </cell>
          <cell r="B74" t="str">
            <v xml:space="preserve">148       </v>
          </cell>
        </row>
        <row r="75">
          <cell r="A75" t="str">
            <v xml:space="preserve">城镇土地使用税                        </v>
          </cell>
          <cell r="B75" t="str">
            <v xml:space="preserve">66        </v>
          </cell>
        </row>
        <row r="76">
          <cell r="A76" t="str">
            <v xml:space="preserve">土地增值税                            </v>
          </cell>
          <cell r="B76" t="str">
            <v xml:space="preserve">135       </v>
          </cell>
        </row>
        <row r="77">
          <cell r="A77" t="str">
            <v xml:space="preserve">车船使用税                            </v>
          </cell>
          <cell r="B77" t="str">
            <v xml:space="preserve">56        </v>
          </cell>
        </row>
        <row r="78">
          <cell r="A78" t="str">
            <v xml:space="preserve">屠宰税                                </v>
          </cell>
          <cell r="B78" t="str">
            <v xml:space="preserve">124       </v>
          </cell>
        </row>
        <row r="79">
          <cell r="A79" t="str">
            <v xml:space="preserve">筵席税                                </v>
          </cell>
          <cell r="B79" t="str">
            <v xml:space="preserve">103       </v>
          </cell>
        </row>
        <row r="80">
          <cell r="A80" t="str">
            <v xml:space="preserve">农业税                                </v>
          </cell>
          <cell r="B80" t="str">
            <v xml:space="preserve">192       </v>
          </cell>
        </row>
        <row r="81">
          <cell r="A81" t="str">
            <v xml:space="preserve">农业特产税                            </v>
          </cell>
          <cell r="B81" t="str">
            <v xml:space="preserve">190       </v>
          </cell>
        </row>
        <row r="82">
          <cell r="A82" t="str">
            <v xml:space="preserve">牧业税                                </v>
          </cell>
          <cell r="B82" t="str">
            <v xml:space="preserve">179       </v>
          </cell>
        </row>
        <row r="83">
          <cell r="A83" t="str">
            <v xml:space="preserve">耕地占用税                            </v>
          </cell>
          <cell r="B83" t="str">
            <v xml:space="preserve">30        </v>
          </cell>
        </row>
        <row r="84">
          <cell r="A84" t="str">
            <v xml:space="preserve">契税                                  </v>
          </cell>
          <cell r="B84" t="str">
            <v xml:space="preserve">94        </v>
          </cell>
        </row>
        <row r="85">
          <cell r="A85" t="str">
            <v xml:space="preserve">国有资产经营收益                      </v>
          </cell>
          <cell r="B85" t="str">
            <v xml:space="preserve">62        </v>
          </cell>
        </row>
        <row r="86">
          <cell r="A86" t="str">
            <v xml:space="preserve">  国有工业利润                        </v>
          </cell>
          <cell r="B86" t="str">
            <v xml:space="preserve">123       </v>
          </cell>
        </row>
        <row r="87">
          <cell r="A87" t="str">
            <v xml:space="preserve">  国有商业企业利润                    </v>
          </cell>
          <cell r="B87" t="str">
            <v xml:space="preserve">70        </v>
          </cell>
        </row>
        <row r="88">
          <cell r="A88" t="str">
            <v xml:space="preserve">  国有物资企业利润                    </v>
          </cell>
          <cell r="B88" t="str">
            <v xml:space="preserve">85        </v>
          </cell>
        </row>
        <row r="89">
          <cell r="A89" t="str">
            <v xml:space="preserve">  国有粮食企业利润                    </v>
          </cell>
          <cell r="B89" t="str">
            <v xml:space="preserve">8         </v>
          </cell>
        </row>
        <row r="90">
          <cell r="A90" t="str">
            <v xml:space="preserve">  国有外贸企业利润                    </v>
          </cell>
          <cell r="B90" t="str">
            <v xml:space="preserve">169       </v>
          </cell>
        </row>
        <row r="91">
          <cell r="A91" t="str">
            <v xml:space="preserve">  国有农垦、水产等企业利润            </v>
          </cell>
          <cell r="B91" t="str">
            <v xml:space="preserve">78        </v>
          </cell>
        </row>
        <row r="92">
          <cell r="A92" t="str">
            <v xml:space="preserve">  国有森林工业利润                    </v>
          </cell>
          <cell r="B92" t="str">
            <v xml:space="preserve">117       </v>
          </cell>
        </row>
        <row r="93">
          <cell r="A93" t="str">
            <v xml:space="preserve">  国有其他企业利润                    </v>
          </cell>
          <cell r="B93" t="str">
            <v xml:space="preserve">189       </v>
          </cell>
        </row>
        <row r="94">
          <cell r="A94" t="str">
            <v xml:space="preserve">  国有事业单位上缴收入                </v>
          </cell>
          <cell r="B94" t="str">
            <v xml:space="preserve">177       </v>
          </cell>
        </row>
        <row r="95">
          <cell r="A95" t="str">
            <v xml:space="preserve">  股份制企业国有资产收益              </v>
          </cell>
          <cell r="B95" t="str">
            <v xml:space="preserve">24        </v>
          </cell>
        </row>
        <row r="96">
          <cell r="A96" t="str">
            <v xml:space="preserve">  联营企业国有资产收益                </v>
          </cell>
          <cell r="B96" t="str">
            <v xml:space="preserve">11        </v>
          </cell>
        </row>
        <row r="97">
          <cell r="A97" t="str">
            <v xml:space="preserve">  中外合资合作企业国有资产收益        </v>
          </cell>
          <cell r="B97" t="str">
            <v xml:space="preserve">31        </v>
          </cell>
        </row>
        <row r="98">
          <cell r="A98" t="str">
            <v xml:space="preserve">  国有资产出售、转让收入              </v>
          </cell>
          <cell r="B98" t="str">
            <v xml:space="preserve">147       </v>
          </cell>
        </row>
        <row r="99">
          <cell r="A99" t="str">
            <v xml:space="preserve">  其他国有资产经营收益                </v>
          </cell>
          <cell r="B99" t="str">
            <v xml:space="preserve">86        </v>
          </cell>
        </row>
        <row r="100">
          <cell r="A100" t="str">
            <v xml:space="preserve">国有企业计划亏损补贴                  </v>
          </cell>
          <cell r="B100" t="str">
            <v xml:space="preserve">197       </v>
          </cell>
        </row>
        <row r="101">
          <cell r="A101" t="str">
            <v xml:space="preserve">  国有工业计划亏损补贴                </v>
          </cell>
          <cell r="B101" t="str">
            <v xml:space="preserve">32        </v>
          </cell>
        </row>
        <row r="102">
          <cell r="A102" t="str">
            <v xml:space="preserve">  国有建筑工程企业计划亏损补贴        </v>
          </cell>
          <cell r="B102" t="str">
            <v xml:space="preserve">25        </v>
          </cell>
        </row>
        <row r="103">
          <cell r="A103" t="str">
            <v xml:space="preserve">  国有交通企业计划亏损补贴            </v>
          </cell>
          <cell r="B103" t="str">
            <v xml:space="preserve">98        </v>
          </cell>
        </row>
        <row r="104">
          <cell r="A104" t="str">
            <v xml:space="preserve">  国有商业企业计划亏损补贴            </v>
          </cell>
          <cell r="B104" t="str">
            <v xml:space="preserve">16        </v>
          </cell>
        </row>
        <row r="105">
          <cell r="A105" t="str">
            <v xml:space="preserve">  国有物资企业计划专程补贴            </v>
          </cell>
          <cell r="B105" t="str">
            <v xml:space="preserve">166       </v>
          </cell>
        </row>
        <row r="106">
          <cell r="A106" t="str">
            <v xml:space="preserve">  国有粮食企业计划亏损补贴            </v>
          </cell>
          <cell r="B106" t="str">
            <v xml:space="preserve">162       </v>
          </cell>
        </row>
        <row r="107">
          <cell r="A107" t="str">
            <v xml:space="preserve">  国有外贸企业计划亏损补贴            </v>
          </cell>
          <cell r="B107" t="str">
            <v xml:space="preserve">29        </v>
          </cell>
        </row>
        <row r="108">
          <cell r="A108" t="str">
            <v xml:space="preserve">  国有文教企业计划亏损补贴            </v>
          </cell>
          <cell r="B108" t="str">
            <v xml:space="preserve">87        </v>
          </cell>
        </row>
        <row r="109">
          <cell r="A109" t="str">
            <v xml:space="preserve">  国有农垦、水产等部门企业计划亏损补贴</v>
          </cell>
          <cell r="B109" t="str">
            <v xml:space="preserve">73        </v>
          </cell>
        </row>
        <row r="110">
          <cell r="A110" t="str">
            <v xml:space="preserve">  国有森林工业计划亏损补贴            </v>
          </cell>
          <cell r="B110" t="str">
            <v xml:space="preserve">111       </v>
          </cell>
        </row>
        <row r="111">
          <cell r="A111" t="str">
            <v xml:space="preserve">  国有其他企业计划亏损补贴            </v>
          </cell>
          <cell r="B111" t="str">
            <v xml:space="preserve">167       </v>
          </cell>
        </row>
        <row r="112">
          <cell r="A112" t="str">
            <v xml:space="preserve">行政性收费收入                        </v>
          </cell>
          <cell r="B112" t="str">
            <v xml:space="preserve">74        </v>
          </cell>
        </row>
        <row r="113">
          <cell r="A113" t="str">
            <v xml:space="preserve">  公安行政性收费收入                  </v>
          </cell>
          <cell r="B113" t="str">
            <v xml:space="preserve">154       </v>
          </cell>
        </row>
        <row r="114">
          <cell r="A114" t="str">
            <v xml:space="preserve">  司法行政性收费收入                  </v>
          </cell>
          <cell r="B114" t="str">
            <v xml:space="preserve">132       </v>
          </cell>
        </row>
        <row r="115">
          <cell r="A115" t="str">
            <v xml:space="preserve">  民政行政性收费收入                  </v>
          </cell>
          <cell r="B115" t="str">
            <v xml:space="preserve">19        </v>
          </cell>
        </row>
        <row r="116">
          <cell r="A116" t="str">
            <v xml:space="preserve">  税务行政性收费收入                  </v>
          </cell>
          <cell r="B116" t="str">
            <v xml:space="preserve">151       </v>
          </cell>
        </row>
        <row r="117">
          <cell r="A117" t="str">
            <v xml:space="preserve">  劳动行政性收费收入                  </v>
          </cell>
          <cell r="B117" t="str">
            <v xml:space="preserve">2         </v>
          </cell>
        </row>
        <row r="118">
          <cell r="A118" t="str">
            <v xml:space="preserve">  工商行政性收费收入                  </v>
          </cell>
          <cell r="B118" t="str">
            <v xml:space="preserve">69        </v>
          </cell>
        </row>
        <row r="119">
          <cell r="A119" t="str">
            <v xml:space="preserve">  其他行政性收费收入                  </v>
          </cell>
          <cell r="B119" t="str">
            <v xml:space="preserve">144       </v>
          </cell>
        </row>
        <row r="120">
          <cell r="A120" t="str">
            <v xml:space="preserve">罚没收入                              </v>
          </cell>
          <cell r="B120" t="str">
            <v xml:space="preserve">99        </v>
          </cell>
        </row>
        <row r="121">
          <cell r="A121" t="str">
            <v xml:space="preserve">  铁道罚没收入                        </v>
          </cell>
          <cell r="B121" t="str">
            <v xml:space="preserve">79        </v>
          </cell>
        </row>
        <row r="122">
          <cell r="A122" t="str">
            <v xml:space="preserve">  交通罚没收入                        </v>
          </cell>
          <cell r="B122" t="str">
            <v xml:space="preserve">178       </v>
          </cell>
        </row>
        <row r="123">
          <cell r="A123" t="str">
            <v xml:space="preserve">  技术监督罚没收入                    </v>
          </cell>
          <cell r="B123" t="str">
            <v xml:space="preserve">157       </v>
          </cell>
        </row>
        <row r="124">
          <cell r="A124" t="str">
            <v xml:space="preserve">  物价罚没收入                        </v>
          </cell>
          <cell r="B124" t="str">
            <v xml:space="preserve">57        </v>
          </cell>
        </row>
        <row r="125">
          <cell r="A125" t="str">
            <v xml:space="preserve">  公安罚没收入                        </v>
          </cell>
          <cell r="B125" t="str">
            <v xml:space="preserve">77        </v>
          </cell>
        </row>
        <row r="126">
          <cell r="A126" t="str">
            <v xml:space="preserve">  检察院罚没收入                      </v>
          </cell>
          <cell r="B126" t="str">
            <v xml:space="preserve">53        </v>
          </cell>
        </row>
        <row r="127">
          <cell r="A127" t="str">
            <v xml:space="preserve">  法院罚没收入                        </v>
          </cell>
          <cell r="B127" t="str">
            <v xml:space="preserve">156       </v>
          </cell>
        </row>
        <row r="128">
          <cell r="A128" t="str">
            <v xml:space="preserve">  卫生罚没收入                        </v>
          </cell>
          <cell r="B128" t="str">
            <v xml:space="preserve">14        </v>
          </cell>
        </row>
        <row r="129">
          <cell r="A129" t="str">
            <v xml:space="preserve">  工商罚没收入                        </v>
          </cell>
          <cell r="B129" t="str">
            <v xml:space="preserve">184       </v>
          </cell>
        </row>
        <row r="130">
          <cell r="A130" t="str">
            <v xml:space="preserve">  海关罚没收入                        </v>
          </cell>
          <cell r="B130" t="str">
            <v xml:space="preserve">13        </v>
          </cell>
        </row>
        <row r="131">
          <cell r="A131" t="str">
            <v xml:space="preserve">  其他罚没收入                        </v>
          </cell>
          <cell r="B131" t="str">
            <v xml:space="preserve">191       </v>
          </cell>
        </row>
        <row r="132">
          <cell r="A132" t="str">
            <v xml:space="preserve">土地和海域有偿使用收入                </v>
          </cell>
          <cell r="B132" t="str">
            <v xml:space="preserve">113       </v>
          </cell>
        </row>
        <row r="133">
          <cell r="A133" t="str">
            <v xml:space="preserve">专项收入                              </v>
          </cell>
          <cell r="B133" t="str">
            <v xml:space="preserve">174       </v>
          </cell>
        </row>
        <row r="134">
          <cell r="A134" t="str">
            <v xml:space="preserve">  排污费收入                          </v>
          </cell>
          <cell r="B134" t="str">
            <v xml:space="preserve">100       </v>
          </cell>
        </row>
        <row r="135">
          <cell r="A135" t="str">
            <v xml:space="preserve">  城市水资源费收入                    </v>
          </cell>
          <cell r="B135" t="str">
            <v xml:space="preserve">152       </v>
          </cell>
        </row>
        <row r="136">
          <cell r="A136" t="str">
            <v xml:space="preserve">  教育费附加收入                      </v>
          </cell>
          <cell r="B136" t="str">
            <v xml:space="preserve">114       </v>
          </cell>
        </row>
        <row r="137">
          <cell r="A137" t="str">
            <v xml:space="preserve">  矿产资源补偿费收入                  </v>
          </cell>
          <cell r="B137" t="str">
            <v xml:space="preserve">4         </v>
          </cell>
        </row>
        <row r="138">
          <cell r="A138" t="str">
            <v xml:space="preserve">其他收入                              </v>
          </cell>
          <cell r="B138" t="str">
            <v xml:space="preserve">172       </v>
          </cell>
        </row>
        <row r="139">
          <cell r="A139" t="str">
            <v xml:space="preserve">基金收入合计                          </v>
          </cell>
          <cell r="B139" t="str">
            <v xml:space="preserve">143       </v>
          </cell>
        </row>
        <row r="140">
          <cell r="A140" t="str">
            <v xml:space="preserve">工业交通部门基金收入                  </v>
          </cell>
          <cell r="B140" t="str">
            <v xml:space="preserve">180       </v>
          </cell>
        </row>
        <row r="141">
          <cell r="A141" t="str">
            <v xml:space="preserve">商贸部门基金收入                      </v>
          </cell>
          <cell r="B141" t="str">
            <v xml:space="preserve">71        </v>
          </cell>
        </row>
        <row r="142">
          <cell r="A142" t="str">
            <v xml:space="preserve">文教部门基金收入                      </v>
          </cell>
          <cell r="B142" t="str">
            <v xml:space="preserve">15        </v>
          </cell>
        </row>
        <row r="143">
          <cell r="A143" t="str">
            <v>其他：农村教育费附加收入</v>
          </cell>
          <cell r="B143" t="str">
            <v>359</v>
          </cell>
        </row>
        <row r="144">
          <cell r="A144" t="str">
            <v xml:space="preserve">社会保障基金收入                      </v>
          </cell>
          <cell r="B144" t="str">
            <v xml:space="preserve">20        </v>
          </cell>
        </row>
        <row r="145">
          <cell r="A145" t="str">
            <v xml:space="preserve">农业部门基金收入                      </v>
          </cell>
          <cell r="B145" t="str">
            <v xml:space="preserve">5         </v>
          </cell>
        </row>
        <row r="146">
          <cell r="A146" t="str">
            <v xml:space="preserve">其他部门基金收入                      </v>
          </cell>
          <cell r="B146" t="str">
            <v xml:space="preserve">17        </v>
          </cell>
        </row>
        <row r="147">
          <cell r="A147" t="str">
            <v xml:space="preserve">地方财政税费附加收入                  </v>
          </cell>
          <cell r="B147" t="str">
            <v xml:space="preserve">198       </v>
          </cell>
        </row>
      </sheetData>
    </sheetDataSet>
  </externalBook>
</externalLink>
</file>

<file path=xl/externalLinks/externalLink8.xml><?xml version="1.0" encoding="utf-8"?>
<externalLink xmlns="http://schemas.openxmlformats.org/spreadsheetml/2006/main">
  <externalBook xmlns:r="http://schemas.openxmlformats.org/officeDocument/2006/relationships" r:id="rId1">
    <sheetNames>
      <sheetName val="Define"/>
      <sheetName val="旬报(格式)"/>
      <sheetName val="旬报 (3)"/>
      <sheetName val="旬报"/>
      <sheetName val="旬报(说明)"/>
      <sheetName val="月报"/>
      <sheetName val="月报 (2)"/>
      <sheetName val="月报 (3)"/>
      <sheetName val="月报(说明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5">
          <cell r="A5" t="str">
            <v xml:space="preserve">收入总计                              </v>
          </cell>
          <cell r="B5" t="str">
            <v xml:space="preserve">7         </v>
          </cell>
        </row>
        <row r="6">
          <cell r="A6" t="str">
            <v xml:space="preserve">一般预算收入合计                      </v>
          </cell>
          <cell r="B6" t="str">
            <v xml:space="preserve">188       </v>
          </cell>
        </row>
        <row r="7">
          <cell r="A7" t="str">
            <v xml:space="preserve">增值税                                </v>
          </cell>
          <cell r="B7" t="str">
            <v xml:space="preserve">153       </v>
          </cell>
        </row>
        <row r="8">
          <cell r="A8" t="str">
            <v xml:space="preserve">  国有企业增值税                      </v>
          </cell>
          <cell r="B8" t="str">
            <v xml:space="preserve">120       </v>
          </cell>
        </row>
        <row r="9">
          <cell r="A9" t="str">
            <v xml:space="preserve">  集体企业增值税                      </v>
          </cell>
          <cell r="B9" t="str">
            <v xml:space="preserve">21        </v>
          </cell>
        </row>
        <row r="10">
          <cell r="A10" t="str">
            <v xml:space="preserve">  股份制企业增值税                    </v>
          </cell>
          <cell r="B10" t="str">
            <v xml:space="preserve">101       </v>
          </cell>
        </row>
        <row r="11">
          <cell r="A11" t="str">
            <v xml:space="preserve">  联营企业增值税                      </v>
          </cell>
          <cell r="B11" t="str">
            <v xml:space="preserve">97        </v>
          </cell>
        </row>
        <row r="12">
          <cell r="A12" t="str">
            <v xml:space="preserve">  外商投资企业增值税                  </v>
          </cell>
          <cell r="B12" t="str">
            <v xml:space="preserve">109       </v>
          </cell>
        </row>
        <row r="13">
          <cell r="A13" t="str">
            <v xml:space="preserve">  私营企业增值税                      </v>
          </cell>
          <cell r="B13" t="str">
            <v xml:space="preserve">3         </v>
          </cell>
        </row>
        <row r="14">
          <cell r="A14" t="str">
            <v xml:space="preserve">  其他增值税                          </v>
          </cell>
          <cell r="B14" t="str">
            <v xml:space="preserve">93        </v>
          </cell>
        </row>
        <row r="15">
          <cell r="A15" t="str">
            <v xml:space="preserve">  增值税税款滞纳金、罚款收入          </v>
          </cell>
          <cell r="B15" t="str">
            <v xml:space="preserve">139       </v>
          </cell>
        </row>
        <row r="16">
          <cell r="A16" t="str">
            <v xml:space="preserve">  校办企业增值税退税                  </v>
          </cell>
          <cell r="B16" t="str">
            <v xml:space="preserve">173       </v>
          </cell>
        </row>
        <row r="17">
          <cell r="A17" t="str">
            <v xml:space="preserve">  福利企业增值税退税                  </v>
          </cell>
          <cell r="B17" t="str">
            <v xml:space="preserve">67        </v>
          </cell>
        </row>
        <row r="18">
          <cell r="A18" t="str">
            <v xml:space="preserve">  外商投资企业增值税退税              </v>
          </cell>
          <cell r="B18" t="str">
            <v xml:space="preserve">59        </v>
          </cell>
        </row>
        <row r="19">
          <cell r="A19" t="str">
            <v xml:space="preserve">  其他增值税退税                      </v>
          </cell>
          <cell r="B19" t="str">
            <v xml:space="preserve">45        </v>
          </cell>
        </row>
        <row r="20">
          <cell r="A20" t="str">
            <v xml:space="preserve">营业税                                </v>
          </cell>
          <cell r="B20" t="str">
            <v xml:space="preserve">183       </v>
          </cell>
        </row>
        <row r="21">
          <cell r="A21" t="str">
            <v xml:space="preserve">  金融保险业营业税(地方)              </v>
          </cell>
          <cell r="B21" t="str">
            <v xml:space="preserve">165       </v>
          </cell>
        </row>
        <row r="22">
          <cell r="A22" t="str">
            <v xml:space="preserve">  一般营业税                          </v>
          </cell>
          <cell r="B22" t="str">
            <v xml:space="preserve">90        </v>
          </cell>
        </row>
        <row r="23">
          <cell r="A23" t="str">
            <v xml:space="preserve">  营业税税款滞纳金、罚款收入          </v>
          </cell>
          <cell r="B23" t="str">
            <v xml:space="preserve">131       </v>
          </cell>
        </row>
        <row r="24">
          <cell r="A24" t="str">
            <v xml:space="preserve">  校办企业营业税退税                  </v>
          </cell>
          <cell r="B24" t="str">
            <v xml:space="preserve">41        </v>
          </cell>
        </row>
        <row r="25">
          <cell r="A25" t="str">
            <v xml:space="preserve">  福利企业营业税退税                  </v>
          </cell>
          <cell r="B25" t="str">
            <v xml:space="preserve">102       </v>
          </cell>
        </row>
        <row r="26">
          <cell r="A26" t="str">
            <v xml:space="preserve">  外商投资企业营业税退税              </v>
          </cell>
          <cell r="B26" t="str">
            <v xml:space="preserve">116       </v>
          </cell>
        </row>
        <row r="27">
          <cell r="A27" t="str">
            <v xml:space="preserve">  其他营业税退税                      </v>
          </cell>
          <cell r="B27" t="str">
            <v xml:space="preserve">22        </v>
          </cell>
        </row>
        <row r="28">
          <cell r="A28" t="str">
            <v xml:space="preserve">企业所得税                            </v>
          </cell>
          <cell r="B28" t="str">
            <v xml:space="preserve">185       </v>
          </cell>
        </row>
        <row r="29">
          <cell r="A29" t="str">
            <v xml:space="preserve">  国有工业所得税                      </v>
          </cell>
          <cell r="B29" t="str">
            <v xml:space="preserve">121       </v>
          </cell>
        </row>
        <row r="30">
          <cell r="A30" t="str">
            <v xml:space="preserve">  国有建筑工程企业所得税              </v>
          </cell>
          <cell r="B30" t="str">
            <v xml:space="preserve">176       </v>
          </cell>
        </row>
        <row r="31">
          <cell r="A31" t="str">
            <v xml:space="preserve">  国有房地产开发企业所得税            </v>
          </cell>
          <cell r="B31" t="str">
            <v xml:space="preserve">170       </v>
          </cell>
        </row>
        <row r="32">
          <cell r="A32" t="str">
            <v xml:space="preserve">  国有政策性投资公司所得税            </v>
          </cell>
          <cell r="B32" t="str">
            <v xml:space="preserve">171       </v>
          </cell>
        </row>
        <row r="33">
          <cell r="A33" t="str">
            <v xml:space="preserve">  国有交通企业所得税                  </v>
          </cell>
          <cell r="B33" t="str">
            <v xml:space="preserve">105       </v>
          </cell>
        </row>
        <row r="34">
          <cell r="A34" t="str">
            <v xml:space="preserve">  国有商业企业所得税                  </v>
          </cell>
          <cell r="B34" t="str">
            <v xml:space="preserve">56        </v>
          </cell>
        </row>
        <row r="35">
          <cell r="A35" t="str">
            <v xml:space="preserve">  国有物资管理企业所得税              </v>
          </cell>
          <cell r="B35" t="str">
            <v xml:space="preserve">187       </v>
          </cell>
        </row>
        <row r="36">
          <cell r="A36" t="str">
            <v xml:space="preserve">  国有粮食企业所得税                  </v>
          </cell>
          <cell r="B36" t="str">
            <v xml:space="preserve">196       </v>
          </cell>
        </row>
        <row r="37">
          <cell r="A37" t="str">
            <v xml:space="preserve">  国有外贸企业所得税                  </v>
          </cell>
          <cell r="B37" t="str">
            <v xml:space="preserve">186       </v>
          </cell>
        </row>
        <row r="38">
          <cell r="A38" t="str">
            <v xml:space="preserve">  国有文教企业所得税                  </v>
          </cell>
          <cell r="B38" t="str">
            <v xml:space="preserve">108       </v>
          </cell>
        </row>
        <row r="39">
          <cell r="A39" t="str">
            <v xml:space="preserve">  国有农、林、水等部门企业所得税      </v>
          </cell>
          <cell r="B39" t="str">
            <v xml:space="preserve">33        </v>
          </cell>
        </row>
        <row r="40">
          <cell r="A40" t="str">
            <v xml:space="preserve">  国有森林工业所得税                  </v>
          </cell>
          <cell r="B40" t="str">
            <v xml:space="preserve">58        </v>
          </cell>
        </row>
        <row r="41">
          <cell r="A41" t="str">
            <v xml:space="preserve">  其他国有企业所得税                  </v>
          </cell>
          <cell r="B41" t="str">
            <v xml:space="preserve">9         </v>
          </cell>
        </row>
        <row r="42">
          <cell r="A42" t="str">
            <v xml:space="preserve">  国有事业单位所得税                  </v>
          </cell>
          <cell r="B42" t="str">
            <v xml:space="preserve">164       </v>
          </cell>
        </row>
        <row r="43">
          <cell r="A43" t="str">
            <v xml:space="preserve">  集体企业所得税                      </v>
          </cell>
          <cell r="B43" t="str">
            <v xml:space="preserve">137       </v>
          </cell>
        </row>
        <row r="44">
          <cell r="A44" t="str">
            <v xml:space="preserve">  股份制企业所得税                    </v>
          </cell>
          <cell r="B44" t="str">
            <v xml:space="preserve">1         </v>
          </cell>
        </row>
        <row r="45">
          <cell r="A45" t="str">
            <v xml:space="preserve">  联营企业所得税                      </v>
          </cell>
          <cell r="B45" t="str">
            <v xml:space="preserve">88        </v>
          </cell>
        </row>
        <row r="46">
          <cell r="A46" t="str">
            <v xml:space="preserve">    港澳台和外商投资企业所得税          </v>
          </cell>
          <cell r="B46" t="str">
            <v xml:space="preserve">141       </v>
          </cell>
        </row>
        <row r="47">
          <cell r="A47" t="str">
            <v xml:space="preserve">  私营企业所得税                      </v>
          </cell>
          <cell r="B47" t="str">
            <v xml:space="preserve">23        </v>
          </cell>
        </row>
        <row r="48">
          <cell r="A48" t="str">
            <v xml:space="preserve">  企业所得税税款滞纳金、罚款收入      </v>
          </cell>
          <cell r="B48" t="str">
            <v xml:space="preserve">163       </v>
          </cell>
        </row>
        <row r="49">
          <cell r="A49" t="str">
            <v xml:space="preserve">企业所得税退税                        </v>
          </cell>
          <cell r="B49" t="str">
            <v xml:space="preserve">150       </v>
          </cell>
        </row>
        <row r="50">
          <cell r="A50" t="str">
            <v xml:space="preserve">  国有工业所得税退税                  </v>
          </cell>
          <cell r="B50" t="str">
            <v xml:space="preserve">35        </v>
          </cell>
        </row>
        <row r="51">
          <cell r="A51" t="str">
            <v xml:space="preserve">  国有建筑工程企业所得税退税          </v>
          </cell>
          <cell r="B51" t="str">
            <v xml:space="preserve">149       </v>
          </cell>
        </row>
        <row r="52">
          <cell r="A52" t="str">
            <v xml:space="preserve">  国有房地产开发企业所得税退税        </v>
          </cell>
          <cell r="B52" t="str">
            <v xml:space="preserve">50        </v>
          </cell>
        </row>
        <row r="53">
          <cell r="A53" t="str">
            <v xml:space="preserve">  国有政策性投资公司所得税退税        </v>
          </cell>
          <cell r="B53" t="str">
            <v xml:space="preserve">72        </v>
          </cell>
        </row>
        <row r="54">
          <cell r="A54" t="str">
            <v xml:space="preserve">  国有交通企业所得税退税              </v>
          </cell>
          <cell r="B54" t="str">
            <v xml:space="preserve">26        </v>
          </cell>
        </row>
        <row r="55">
          <cell r="A55" t="str">
            <v xml:space="preserve">  国有商业企业所得税退税              </v>
          </cell>
          <cell r="B55" t="str">
            <v xml:space="preserve">27        </v>
          </cell>
        </row>
        <row r="56">
          <cell r="A56" t="str">
            <v xml:space="preserve">  国有物资管理企业所得税退税          </v>
          </cell>
          <cell r="B56" t="str">
            <v xml:space="preserve">115       </v>
          </cell>
        </row>
        <row r="57">
          <cell r="A57" t="str">
            <v xml:space="preserve">  国有粮食企业所处税退税              </v>
          </cell>
          <cell r="B57" t="str">
            <v xml:space="preserve">60        </v>
          </cell>
        </row>
        <row r="58">
          <cell r="A58" t="str">
            <v xml:space="preserve">  国有外贸企业所得税退税              </v>
          </cell>
          <cell r="B58" t="str">
            <v xml:space="preserve">122       </v>
          </cell>
        </row>
        <row r="59">
          <cell r="A59" t="str">
            <v xml:space="preserve">  国有文教企业所得税退税              </v>
          </cell>
          <cell r="B59" t="str">
            <v xml:space="preserve">382       </v>
          </cell>
        </row>
        <row r="60">
          <cell r="A60" t="str">
            <v xml:space="preserve">  国有农、林、水等部门企业所得税退税  </v>
          </cell>
          <cell r="B60" t="str">
            <v xml:space="preserve">200       </v>
          </cell>
        </row>
        <row r="61">
          <cell r="A61" t="str">
            <v xml:space="preserve">  国有森林工业所得税退税              </v>
          </cell>
          <cell r="B61" t="str">
            <v xml:space="preserve">280       </v>
          </cell>
        </row>
        <row r="62">
          <cell r="A62" t="str">
            <v xml:space="preserve">  国有其他企业所得税退税              </v>
          </cell>
          <cell r="B62" t="str">
            <v xml:space="preserve">18        </v>
          </cell>
        </row>
        <row r="63">
          <cell r="A63" t="str">
            <v xml:space="preserve">  国有事业单位所得税退税              </v>
          </cell>
          <cell r="B63" t="str">
            <v xml:space="preserve">10        </v>
          </cell>
        </row>
        <row r="64">
          <cell r="A64" t="str">
            <v xml:space="preserve">  集体企业所得税退税                  </v>
          </cell>
          <cell r="B64" t="str">
            <v xml:space="preserve">12        </v>
          </cell>
        </row>
        <row r="65">
          <cell r="A65" t="str">
            <v xml:space="preserve">  股份制企业所得税退税                </v>
          </cell>
          <cell r="B65" t="str">
            <v xml:space="preserve">76        </v>
          </cell>
        </row>
        <row r="66">
          <cell r="A66" t="str">
            <v xml:space="preserve">  联营企业所得税退税                  </v>
          </cell>
          <cell r="B66" t="str">
            <v xml:space="preserve">66        </v>
          </cell>
        </row>
        <row r="67">
          <cell r="A67" t="str">
            <v xml:space="preserve">  私营企业所得税退税                  </v>
          </cell>
          <cell r="B67" t="str">
            <v xml:space="preserve">145       </v>
          </cell>
        </row>
        <row r="68">
          <cell r="A68" t="str">
            <v xml:space="preserve">个人所得税                            </v>
          </cell>
          <cell r="B68" t="str">
            <v xml:space="preserve">168       </v>
          </cell>
        </row>
        <row r="69">
          <cell r="A69" t="str">
            <v xml:space="preserve">资源税                                </v>
          </cell>
          <cell r="B69" t="str">
            <v xml:space="preserve">136       </v>
          </cell>
        </row>
        <row r="70">
          <cell r="A70" t="str">
            <v xml:space="preserve">固定资产投资方向调节税                </v>
          </cell>
          <cell r="B70" t="str">
            <v xml:space="preserve">181       </v>
          </cell>
        </row>
        <row r="71">
          <cell r="A71" t="str">
            <v xml:space="preserve">城市维护建设税                        </v>
          </cell>
          <cell r="B71" t="str">
            <v xml:space="preserve">106       </v>
          </cell>
        </row>
        <row r="72">
          <cell r="A72" t="str">
            <v xml:space="preserve">房产税                                </v>
          </cell>
          <cell r="B72" t="str">
            <v xml:space="preserve">61        </v>
          </cell>
        </row>
        <row r="73">
          <cell r="A73" t="str">
            <v xml:space="preserve">印花税                                </v>
          </cell>
          <cell r="B73" t="str">
            <v xml:space="preserve">65        </v>
          </cell>
        </row>
        <row r="74">
          <cell r="A74" t="str">
            <v xml:space="preserve">其中：证券交易印花税                  </v>
          </cell>
          <cell r="B74" t="str">
            <v xml:space="preserve">148       </v>
          </cell>
        </row>
        <row r="75">
          <cell r="A75" t="str">
            <v xml:space="preserve">城镇土地使用税                        </v>
          </cell>
          <cell r="B75" t="str">
            <v xml:space="preserve">66        </v>
          </cell>
        </row>
        <row r="76">
          <cell r="A76" t="str">
            <v xml:space="preserve">土地增值税                            </v>
          </cell>
          <cell r="B76" t="str">
            <v xml:space="preserve">135       </v>
          </cell>
        </row>
        <row r="77">
          <cell r="A77" t="str">
            <v xml:space="preserve">车船使用税                            </v>
          </cell>
          <cell r="B77" t="str">
            <v xml:space="preserve">56        </v>
          </cell>
        </row>
        <row r="78">
          <cell r="A78" t="str">
            <v xml:space="preserve">屠宰税                                </v>
          </cell>
          <cell r="B78" t="str">
            <v xml:space="preserve">124       </v>
          </cell>
        </row>
        <row r="79">
          <cell r="A79" t="str">
            <v xml:space="preserve">筵席税                                </v>
          </cell>
          <cell r="B79" t="str">
            <v xml:space="preserve">103       </v>
          </cell>
        </row>
        <row r="80">
          <cell r="A80" t="str">
            <v xml:space="preserve">农业税                                </v>
          </cell>
          <cell r="B80" t="str">
            <v xml:space="preserve">192       </v>
          </cell>
        </row>
        <row r="81">
          <cell r="A81" t="str">
            <v xml:space="preserve">农业特产税                            </v>
          </cell>
          <cell r="B81" t="str">
            <v xml:space="preserve">190       </v>
          </cell>
        </row>
        <row r="82">
          <cell r="A82" t="str">
            <v xml:space="preserve">牧业税                                </v>
          </cell>
          <cell r="B82" t="str">
            <v xml:space="preserve">179       </v>
          </cell>
        </row>
        <row r="83">
          <cell r="A83" t="str">
            <v xml:space="preserve">耕地占用税                            </v>
          </cell>
          <cell r="B83" t="str">
            <v xml:space="preserve">30        </v>
          </cell>
        </row>
        <row r="84">
          <cell r="A84" t="str">
            <v xml:space="preserve">契税                                  </v>
          </cell>
          <cell r="B84" t="str">
            <v xml:space="preserve">94        </v>
          </cell>
        </row>
        <row r="85">
          <cell r="A85" t="str">
            <v xml:space="preserve">国有资产经营收益                      </v>
          </cell>
          <cell r="B85" t="str">
            <v xml:space="preserve">62        </v>
          </cell>
        </row>
        <row r="86">
          <cell r="A86" t="str">
            <v xml:space="preserve">  国有工业利润                        </v>
          </cell>
          <cell r="B86" t="str">
            <v xml:space="preserve">123       </v>
          </cell>
        </row>
        <row r="87">
          <cell r="A87" t="str">
            <v xml:space="preserve">  国有商业企业利润                    </v>
          </cell>
          <cell r="B87" t="str">
            <v xml:space="preserve">70        </v>
          </cell>
        </row>
        <row r="88">
          <cell r="A88" t="str">
            <v xml:space="preserve">  国有物资企业利润                    </v>
          </cell>
          <cell r="B88" t="str">
            <v xml:space="preserve">85        </v>
          </cell>
        </row>
        <row r="89">
          <cell r="A89" t="str">
            <v xml:space="preserve">  国有粮食企业利润                    </v>
          </cell>
          <cell r="B89" t="str">
            <v xml:space="preserve">8         </v>
          </cell>
        </row>
        <row r="90">
          <cell r="A90" t="str">
            <v xml:space="preserve">  国有外贸企业利润                    </v>
          </cell>
          <cell r="B90" t="str">
            <v xml:space="preserve">169       </v>
          </cell>
        </row>
        <row r="91">
          <cell r="A91" t="str">
            <v xml:space="preserve">  国有农垦、水产等企业利润            </v>
          </cell>
          <cell r="B91" t="str">
            <v xml:space="preserve">78        </v>
          </cell>
        </row>
        <row r="92">
          <cell r="A92" t="str">
            <v xml:space="preserve">  国有森林工业利润                    </v>
          </cell>
          <cell r="B92" t="str">
            <v xml:space="preserve">117       </v>
          </cell>
        </row>
        <row r="93">
          <cell r="A93" t="str">
            <v xml:space="preserve">  国有其他企业利润                    </v>
          </cell>
          <cell r="B93" t="str">
            <v xml:space="preserve">189       </v>
          </cell>
        </row>
        <row r="94">
          <cell r="A94" t="str">
            <v xml:space="preserve">  国有事业单位上缴收入                </v>
          </cell>
          <cell r="B94" t="str">
            <v xml:space="preserve">177       </v>
          </cell>
        </row>
        <row r="95">
          <cell r="A95" t="str">
            <v xml:space="preserve">  股份制企业国有资产收益              </v>
          </cell>
          <cell r="B95" t="str">
            <v xml:space="preserve">24        </v>
          </cell>
        </row>
        <row r="96">
          <cell r="A96" t="str">
            <v xml:space="preserve">  联营企业国有资产收益                </v>
          </cell>
          <cell r="B96" t="str">
            <v xml:space="preserve">11        </v>
          </cell>
        </row>
        <row r="97">
          <cell r="A97" t="str">
            <v xml:space="preserve">  中外合资合作企业国有资产收益        </v>
          </cell>
          <cell r="B97" t="str">
            <v xml:space="preserve">31        </v>
          </cell>
        </row>
        <row r="98">
          <cell r="A98" t="str">
            <v xml:space="preserve">  国有资产出售、转让收入              </v>
          </cell>
          <cell r="B98" t="str">
            <v xml:space="preserve">147       </v>
          </cell>
        </row>
        <row r="99">
          <cell r="A99" t="str">
            <v xml:space="preserve">  其他国有资产经营收益                </v>
          </cell>
          <cell r="B99" t="str">
            <v xml:space="preserve">86        </v>
          </cell>
        </row>
        <row r="100">
          <cell r="A100" t="str">
            <v xml:space="preserve">国有企业计划亏损补贴                  </v>
          </cell>
          <cell r="B100" t="str">
            <v xml:space="preserve">197       </v>
          </cell>
        </row>
        <row r="101">
          <cell r="A101" t="str">
            <v xml:space="preserve">  国有工业计划亏损补贴                </v>
          </cell>
          <cell r="B101" t="str">
            <v xml:space="preserve">32        </v>
          </cell>
        </row>
        <row r="102">
          <cell r="A102" t="str">
            <v xml:space="preserve">  国有建筑工程企业计划亏损补贴        </v>
          </cell>
          <cell r="B102" t="str">
            <v xml:space="preserve">25        </v>
          </cell>
        </row>
        <row r="103">
          <cell r="A103" t="str">
            <v xml:space="preserve">  国有交通企业计划亏损补贴            </v>
          </cell>
          <cell r="B103" t="str">
            <v xml:space="preserve">98        </v>
          </cell>
        </row>
        <row r="104">
          <cell r="A104" t="str">
            <v xml:space="preserve">  国有商业企业计划亏损补贴            </v>
          </cell>
          <cell r="B104" t="str">
            <v xml:space="preserve">16        </v>
          </cell>
        </row>
        <row r="105">
          <cell r="A105" t="str">
            <v xml:space="preserve">  国有物资企业计划专程补贴            </v>
          </cell>
          <cell r="B105" t="str">
            <v xml:space="preserve">166       </v>
          </cell>
        </row>
        <row r="106">
          <cell r="A106" t="str">
            <v xml:space="preserve">  国有粮食企业计划亏损补贴            </v>
          </cell>
          <cell r="B106" t="str">
            <v xml:space="preserve">162       </v>
          </cell>
        </row>
        <row r="107">
          <cell r="A107" t="str">
            <v xml:space="preserve">  国有外贸企业计划亏损补贴            </v>
          </cell>
          <cell r="B107" t="str">
            <v xml:space="preserve">29        </v>
          </cell>
        </row>
        <row r="108">
          <cell r="A108" t="str">
            <v xml:space="preserve">  国有文教企业计划亏损补贴            </v>
          </cell>
          <cell r="B108" t="str">
            <v xml:space="preserve">87        </v>
          </cell>
        </row>
        <row r="109">
          <cell r="A109" t="str">
            <v xml:space="preserve">  国有农垦、水产等部门企业计划亏损补贴</v>
          </cell>
          <cell r="B109" t="str">
            <v xml:space="preserve">73        </v>
          </cell>
        </row>
        <row r="110">
          <cell r="A110" t="str">
            <v xml:space="preserve">  国有森林工业计划亏损补贴            </v>
          </cell>
          <cell r="B110" t="str">
            <v xml:space="preserve">111       </v>
          </cell>
        </row>
        <row r="111">
          <cell r="A111" t="str">
            <v xml:space="preserve">  国有其他企业计划亏损补贴            </v>
          </cell>
          <cell r="B111" t="str">
            <v xml:space="preserve">167       </v>
          </cell>
        </row>
        <row r="112">
          <cell r="A112" t="str">
            <v xml:space="preserve">行政性收费收入                        </v>
          </cell>
          <cell r="B112" t="str">
            <v xml:space="preserve">74        </v>
          </cell>
        </row>
        <row r="113">
          <cell r="A113" t="str">
            <v xml:space="preserve">  公安行政性收费收入                  </v>
          </cell>
          <cell r="B113" t="str">
            <v xml:space="preserve">154       </v>
          </cell>
        </row>
        <row r="114">
          <cell r="A114" t="str">
            <v xml:space="preserve">  司法行政性收费收入                  </v>
          </cell>
          <cell r="B114" t="str">
            <v xml:space="preserve">132       </v>
          </cell>
        </row>
        <row r="115">
          <cell r="A115" t="str">
            <v xml:space="preserve">  民政行政性收费收入                  </v>
          </cell>
          <cell r="B115" t="str">
            <v xml:space="preserve">19        </v>
          </cell>
        </row>
        <row r="116">
          <cell r="A116" t="str">
            <v xml:space="preserve">  税务行政性收费收入                  </v>
          </cell>
          <cell r="B116" t="str">
            <v xml:space="preserve">151       </v>
          </cell>
        </row>
        <row r="117">
          <cell r="A117" t="str">
            <v xml:space="preserve">  劳动行政性收费收入                  </v>
          </cell>
          <cell r="B117" t="str">
            <v xml:space="preserve">2         </v>
          </cell>
        </row>
        <row r="118">
          <cell r="A118" t="str">
            <v xml:space="preserve">  工商行政性收费收入                  </v>
          </cell>
          <cell r="B118" t="str">
            <v xml:space="preserve">69        </v>
          </cell>
        </row>
        <row r="119">
          <cell r="A119" t="str">
            <v xml:space="preserve">  其他行政性收费收入                  </v>
          </cell>
          <cell r="B119" t="str">
            <v xml:space="preserve">144       </v>
          </cell>
        </row>
        <row r="120">
          <cell r="A120" t="str">
            <v xml:space="preserve">罚没收入                              </v>
          </cell>
          <cell r="B120" t="str">
            <v xml:space="preserve">99        </v>
          </cell>
        </row>
        <row r="121">
          <cell r="A121" t="str">
            <v xml:space="preserve">  铁道罚没收入                        </v>
          </cell>
          <cell r="B121" t="str">
            <v xml:space="preserve">79        </v>
          </cell>
        </row>
        <row r="122">
          <cell r="A122" t="str">
            <v xml:space="preserve">  交通罚没收入                        </v>
          </cell>
          <cell r="B122" t="str">
            <v xml:space="preserve">178       </v>
          </cell>
        </row>
        <row r="123">
          <cell r="A123" t="str">
            <v xml:space="preserve">  技术监督罚没收入                    </v>
          </cell>
          <cell r="B123" t="str">
            <v xml:space="preserve">157       </v>
          </cell>
        </row>
        <row r="124">
          <cell r="A124" t="str">
            <v xml:space="preserve">  物价罚没收入                        </v>
          </cell>
          <cell r="B124" t="str">
            <v xml:space="preserve">57        </v>
          </cell>
        </row>
        <row r="125">
          <cell r="A125" t="str">
            <v xml:space="preserve">  公安罚没收入                        </v>
          </cell>
          <cell r="B125" t="str">
            <v xml:space="preserve">77        </v>
          </cell>
        </row>
        <row r="126">
          <cell r="A126" t="str">
            <v xml:space="preserve">  检察院罚没收入                      </v>
          </cell>
          <cell r="B126" t="str">
            <v xml:space="preserve">53        </v>
          </cell>
        </row>
        <row r="127">
          <cell r="A127" t="str">
            <v xml:space="preserve">  法院罚没收入                        </v>
          </cell>
          <cell r="B127" t="str">
            <v xml:space="preserve">156       </v>
          </cell>
        </row>
        <row r="128">
          <cell r="A128" t="str">
            <v xml:space="preserve">  卫生罚没收入                        </v>
          </cell>
          <cell r="B128" t="str">
            <v xml:space="preserve">14        </v>
          </cell>
        </row>
        <row r="129">
          <cell r="A129" t="str">
            <v xml:space="preserve">  工商罚没收入                        </v>
          </cell>
          <cell r="B129" t="str">
            <v xml:space="preserve">184       </v>
          </cell>
        </row>
        <row r="130">
          <cell r="A130" t="str">
            <v xml:space="preserve">  海关罚没收入                        </v>
          </cell>
          <cell r="B130" t="str">
            <v xml:space="preserve">13        </v>
          </cell>
        </row>
        <row r="131">
          <cell r="A131" t="str">
            <v xml:space="preserve">  其他罚没收入                        </v>
          </cell>
          <cell r="B131" t="str">
            <v xml:space="preserve">191       </v>
          </cell>
        </row>
        <row r="132">
          <cell r="A132" t="str">
            <v xml:space="preserve">土地和海域有偿使用收入                </v>
          </cell>
          <cell r="B132" t="str">
            <v xml:space="preserve">113       </v>
          </cell>
        </row>
        <row r="133">
          <cell r="A133" t="str">
            <v xml:space="preserve">专项收入                              </v>
          </cell>
          <cell r="B133" t="str">
            <v xml:space="preserve">174       </v>
          </cell>
        </row>
        <row r="134">
          <cell r="A134" t="str">
            <v xml:space="preserve">  排污费收入                          </v>
          </cell>
          <cell r="B134" t="str">
            <v xml:space="preserve">100       </v>
          </cell>
        </row>
        <row r="135">
          <cell r="A135" t="str">
            <v xml:space="preserve">  城市水资源费收入                    </v>
          </cell>
          <cell r="B135" t="str">
            <v xml:space="preserve">152       </v>
          </cell>
        </row>
        <row r="136">
          <cell r="A136" t="str">
            <v xml:space="preserve">  教育费附加收入                      </v>
          </cell>
          <cell r="B136" t="str">
            <v xml:space="preserve">114       </v>
          </cell>
        </row>
        <row r="137">
          <cell r="A137" t="str">
            <v xml:space="preserve">  矿产资源补偿费收入                  </v>
          </cell>
          <cell r="B137" t="str">
            <v xml:space="preserve">4         </v>
          </cell>
        </row>
        <row r="138">
          <cell r="A138" t="str">
            <v xml:space="preserve">其他收入                              </v>
          </cell>
          <cell r="B138" t="str">
            <v xml:space="preserve">172       </v>
          </cell>
        </row>
        <row r="139">
          <cell r="A139" t="str">
            <v xml:space="preserve">基金收入合计                          </v>
          </cell>
          <cell r="B139" t="str">
            <v xml:space="preserve">143       </v>
          </cell>
        </row>
        <row r="140">
          <cell r="A140" t="str">
            <v xml:space="preserve">工业交通部门基金收入                  </v>
          </cell>
          <cell r="B140" t="str">
            <v xml:space="preserve">180       </v>
          </cell>
        </row>
        <row r="141">
          <cell r="A141" t="str">
            <v xml:space="preserve">商贸部门基金收入                      </v>
          </cell>
          <cell r="B141" t="str">
            <v xml:space="preserve">71        </v>
          </cell>
        </row>
        <row r="142">
          <cell r="A142" t="str">
            <v xml:space="preserve">文教部门基金收入                      </v>
          </cell>
          <cell r="B142" t="str">
            <v xml:space="preserve">15        </v>
          </cell>
        </row>
        <row r="143">
          <cell r="A143" t="str">
            <v>其他：农村教育费附加收入</v>
          </cell>
          <cell r="B143" t="str">
            <v>359</v>
          </cell>
        </row>
        <row r="144">
          <cell r="A144" t="str">
            <v xml:space="preserve">社会保障基金收入                      </v>
          </cell>
          <cell r="B144" t="str">
            <v xml:space="preserve">20        </v>
          </cell>
        </row>
        <row r="145">
          <cell r="A145" t="str">
            <v xml:space="preserve">农业部门基金收入                      </v>
          </cell>
          <cell r="B145" t="str">
            <v xml:space="preserve">5         </v>
          </cell>
        </row>
        <row r="146">
          <cell r="A146" t="str">
            <v xml:space="preserve">其他部门基金收入                      </v>
          </cell>
          <cell r="B146" t="str">
            <v xml:space="preserve">17        </v>
          </cell>
        </row>
        <row r="147">
          <cell r="A147" t="str">
            <v xml:space="preserve">地方财政税费附加收入                  </v>
          </cell>
          <cell r="B147" t="str">
            <v xml:space="preserve">198       </v>
          </cell>
        </row>
      </sheetData>
      <sheetData sheetId="6" refreshError="1"/>
      <sheetData sheetId="7" refreshError="1"/>
      <sheetData sheetId="8" refreshError="1"/>
    </sheetDataSet>
  </externalBook>
</externalLink>
</file>

<file path=xl/externalLinks/externalLink9.xml><?xml version="1.0" encoding="utf-8"?>
<externalLink xmlns="http://schemas.openxmlformats.org/spreadsheetml/2006/main">
  <externalBook xmlns:r="http://schemas.openxmlformats.org/officeDocument/2006/relationships" r:id="rId1">
    <sheetNames>
      <sheetName val="Define"/>
      <sheetName val="旬报(格式)"/>
      <sheetName val="旬报 (3)"/>
      <sheetName val="旬报"/>
      <sheetName val="旬报(说明)"/>
      <sheetName val="月报"/>
      <sheetName val="月报 (2)"/>
      <sheetName val="月报 (3)"/>
      <sheetName val="月报(说明)"/>
      <sheetName val="汇总"/>
      <sheetName val="1沙河"/>
      <sheetName val="2新华"/>
      <sheetName val="3小屯"/>
      <sheetName val="4倪家营"/>
      <sheetName val="5蓼泉"/>
      <sheetName val="6平川 "/>
      <sheetName val="7鸭暖"/>
      <sheetName val="8板桥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5">
          <cell r="A5" t="str">
            <v xml:space="preserve">收入总计                              </v>
          </cell>
          <cell r="B5" t="str">
            <v xml:space="preserve">7         </v>
          </cell>
        </row>
        <row r="6">
          <cell r="A6" t="str">
            <v xml:space="preserve">一般预算收入合计                      </v>
          </cell>
          <cell r="B6" t="str">
            <v xml:space="preserve">188       </v>
          </cell>
        </row>
        <row r="7">
          <cell r="A7" t="str">
            <v xml:space="preserve">增值税                                </v>
          </cell>
          <cell r="B7" t="str">
            <v xml:space="preserve">153       </v>
          </cell>
        </row>
        <row r="8">
          <cell r="A8" t="str">
            <v xml:space="preserve">  国有企业增值税                      </v>
          </cell>
          <cell r="B8" t="str">
            <v xml:space="preserve">120       </v>
          </cell>
        </row>
        <row r="9">
          <cell r="A9" t="str">
            <v xml:space="preserve">  集体企业增值税                      </v>
          </cell>
          <cell r="B9" t="str">
            <v xml:space="preserve">21        </v>
          </cell>
        </row>
        <row r="10">
          <cell r="A10" t="str">
            <v xml:space="preserve">  股份制企业增值税                    </v>
          </cell>
          <cell r="B10" t="str">
            <v xml:space="preserve">101       </v>
          </cell>
        </row>
        <row r="11">
          <cell r="A11" t="str">
            <v xml:space="preserve">  联营企业增值税                      </v>
          </cell>
          <cell r="B11" t="str">
            <v xml:space="preserve">97        </v>
          </cell>
        </row>
        <row r="12">
          <cell r="A12" t="str">
            <v xml:space="preserve">  外商投资企业增值税                  </v>
          </cell>
          <cell r="B12" t="str">
            <v xml:space="preserve">109       </v>
          </cell>
        </row>
        <row r="13">
          <cell r="A13" t="str">
            <v xml:space="preserve">  私营企业增值税                      </v>
          </cell>
          <cell r="B13" t="str">
            <v xml:space="preserve">3         </v>
          </cell>
        </row>
        <row r="14">
          <cell r="A14" t="str">
            <v xml:space="preserve">  其他增值税                          </v>
          </cell>
          <cell r="B14" t="str">
            <v xml:space="preserve">93        </v>
          </cell>
        </row>
        <row r="15">
          <cell r="A15" t="str">
            <v xml:space="preserve">  增值税税款滞纳金、罚款收入          </v>
          </cell>
          <cell r="B15" t="str">
            <v xml:space="preserve">139       </v>
          </cell>
        </row>
        <row r="16">
          <cell r="A16" t="str">
            <v xml:space="preserve">  校办企业增值税退税                  </v>
          </cell>
          <cell r="B16" t="str">
            <v xml:space="preserve">173       </v>
          </cell>
        </row>
        <row r="17">
          <cell r="A17" t="str">
            <v xml:space="preserve">  福利企业增值税退税                  </v>
          </cell>
          <cell r="B17" t="str">
            <v xml:space="preserve">67        </v>
          </cell>
        </row>
        <row r="18">
          <cell r="A18" t="str">
            <v xml:space="preserve">  外商投资企业增值税退税              </v>
          </cell>
          <cell r="B18" t="str">
            <v xml:space="preserve">59        </v>
          </cell>
        </row>
        <row r="19">
          <cell r="A19" t="str">
            <v xml:space="preserve">  其他增值税退税                      </v>
          </cell>
          <cell r="B19" t="str">
            <v xml:space="preserve">45        </v>
          </cell>
        </row>
        <row r="20">
          <cell r="A20" t="str">
            <v xml:space="preserve">营业税                                </v>
          </cell>
          <cell r="B20" t="str">
            <v xml:space="preserve">183       </v>
          </cell>
        </row>
        <row r="21">
          <cell r="A21" t="str">
            <v xml:space="preserve">  金融保险业营业税(地方)              </v>
          </cell>
          <cell r="B21" t="str">
            <v xml:space="preserve">165       </v>
          </cell>
        </row>
        <row r="22">
          <cell r="A22" t="str">
            <v xml:space="preserve">  一般营业税                          </v>
          </cell>
          <cell r="B22" t="str">
            <v xml:space="preserve">90        </v>
          </cell>
        </row>
        <row r="23">
          <cell r="A23" t="str">
            <v xml:space="preserve">  营业税税款滞纳金、罚款收入          </v>
          </cell>
          <cell r="B23" t="str">
            <v xml:space="preserve">131       </v>
          </cell>
        </row>
        <row r="24">
          <cell r="A24" t="str">
            <v xml:space="preserve">  校办企业营业税退税                  </v>
          </cell>
          <cell r="B24" t="str">
            <v xml:space="preserve">41        </v>
          </cell>
        </row>
        <row r="25">
          <cell r="A25" t="str">
            <v xml:space="preserve">  福利企业营业税退税                  </v>
          </cell>
          <cell r="B25" t="str">
            <v xml:space="preserve">102       </v>
          </cell>
        </row>
        <row r="26">
          <cell r="A26" t="str">
            <v xml:space="preserve">  外商投资企业营业税退税              </v>
          </cell>
          <cell r="B26" t="str">
            <v xml:space="preserve">116       </v>
          </cell>
        </row>
        <row r="27">
          <cell r="A27" t="str">
            <v xml:space="preserve">  其他营业税退税                      </v>
          </cell>
          <cell r="B27" t="str">
            <v xml:space="preserve">22        </v>
          </cell>
        </row>
        <row r="28">
          <cell r="A28" t="str">
            <v xml:space="preserve">企业所得税                            </v>
          </cell>
          <cell r="B28" t="str">
            <v xml:space="preserve">185       </v>
          </cell>
        </row>
        <row r="29">
          <cell r="A29" t="str">
            <v xml:space="preserve">  国有工业所得税                      </v>
          </cell>
          <cell r="B29" t="str">
            <v xml:space="preserve">121       </v>
          </cell>
        </row>
        <row r="30">
          <cell r="A30" t="str">
            <v xml:space="preserve">  国有建筑工程企业所得税              </v>
          </cell>
          <cell r="B30" t="str">
            <v xml:space="preserve">176       </v>
          </cell>
        </row>
        <row r="31">
          <cell r="A31" t="str">
            <v xml:space="preserve">  国有房地产开发企业所得税            </v>
          </cell>
          <cell r="B31" t="str">
            <v xml:space="preserve">170       </v>
          </cell>
        </row>
        <row r="32">
          <cell r="A32" t="str">
            <v xml:space="preserve">  国有政策性投资公司所得税            </v>
          </cell>
          <cell r="B32" t="str">
            <v xml:space="preserve">171       </v>
          </cell>
        </row>
        <row r="33">
          <cell r="A33" t="str">
            <v xml:space="preserve">  国有交通企业所得税                  </v>
          </cell>
          <cell r="B33" t="str">
            <v xml:space="preserve">105       </v>
          </cell>
        </row>
        <row r="34">
          <cell r="A34" t="str">
            <v xml:space="preserve">  国有商业企业所得税                  </v>
          </cell>
          <cell r="B34" t="str">
            <v xml:space="preserve">56        </v>
          </cell>
        </row>
        <row r="35">
          <cell r="A35" t="str">
            <v xml:space="preserve">  国有物资管理企业所得税              </v>
          </cell>
          <cell r="B35" t="str">
            <v xml:space="preserve">187       </v>
          </cell>
        </row>
        <row r="36">
          <cell r="A36" t="str">
            <v xml:space="preserve">  国有粮食企业所得税                  </v>
          </cell>
          <cell r="B36" t="str">
            <v xml:space="preserve">196       </v>
          </cell>
        </row>
        <row r="37">
          <cell r="A37" t="str">
            <v xml:space="preserve">  国有外贸企业所得税                  </v>
          </cell>
          <cell r="B37" t="str">
            <v xml:space="preserve">186       </v>
          </cell>
        </row>
        <row r="38">
          <cell r="A38" t="str">
            <v xml:space="preserve">  国有文教企业所得税                  </v>
          </cell>
          <cell r="B38" t="str">
            <v xml:space="preserve">108       </v>
          </cell>
        </row>
        <row r="39">
          <cell r="A39" t="str">
            <v xml:space="preserve">  国有农、林、水等部门企业所得税      </v>
          </cell>
          <cell r="B39" t="str">
            <v xml:space="preserve">33        </v>
          </cell>
        </row>
        <row r="40">
          <cell r="A40" t="str">
            <v xml:space="preserve">  国有森林工业所得税                  </v>
          </cell>
          <cell r="B40" t="str">
            <v xml:space="preserve">58        </v>
          </cell>
        </row>
        <row r="41">
          <cell r="A41" t="str">
            <v xml:space="preserve">  其他国有企业所得税                  </v>
          </cell>
          <cell r="B41" t="str">
            <v xml:space="preserve">9         </v>
          </cell>
        </row>
        <row r="42">
          <cell r="A42" t="str">
            <v xml:space="preserve">  国有事业单位所得税                  </v>
          </cell>
          <cell r="B42" t="str">
            <v xml:space="preserve">164       </v>
          </cell>
        </row>
        <row r="43">
          <cell r="A43" t="str">
            <v xml:space="preserve">  集体企业所得税                      </v>
          </cell>
          <cell r="B43" t="str">
            <v xml:space="preserve">137       </v>
          </cell>
        </row>
        <row r="44">
          <cell r="A44" t="str">
            <v xml:space="preserve">  股份制企业所得税                    </v>
          </cell>
          <cell r="B44" t="str">
            <v xml:space="preserve">1         </v>
          </cell>
        </row>
        <row r="45">
          <cell r="A45" t="str">
            <v xml:space="preserve">  联营企业所得税                      </v>
          </cell>
          <cell r="B45" t="str">
            <v xml:space="preserve">88        </v>
          </cell>
        </row>
        <row r="46">
          <cell r="A46" t="str">
            <v xml:space="preserve">    港澳台和外商投资企业所得税          </v>
          </cell>
          <cell r="B46" t="str">
            <v xml:space="preserve">141       </v>
          </cell>
        </row>
        <row r="47">
          <cell r="A47" t="str">
            <v xml:space="preserve">  私营企业所得税                      </v>
          </cell>
          <cell r="B47" t="str">
            <v xml:space="preserve">23        </v>
          </cell>
        </row>
        <row r="48">
          <cell r="A48" t="str">
            <v xml:space="preserve">  企业所得税税款滞纳金、罚款收入      </v>
          </cell>
          <cell r="B48" t="str">
            <v xml:space="preserve">163       </v>
          </cell>
        </row>
        <row r="49">
          <cell r="A49" t="str">
            <v xml:space="preserve">企业所得税退税                        </v>
          </cell>
          <cell r="B49" t="str">
            <v xml:space="preserve">150       </v>
          </cell>
        </row>
        <row r="50">
          <cell r="A50" t="str">
            <v xml:space="preserve">  国有工业所得税退税                  </v>
          </cell>
          <cell r="B50" t="str">
            <v xml:space="preserve">35        </v>
          </cell>
        </row>
        <row r="51">
          <cell r="A51" t="str">
            <v xml:space="preserve">  国有建筑工程企业所得税退税          </v>
          </cell>
          <cell r="B51" t="str">
            <v xml:space="preserve">149       </v>
          </cell>
        </row>
        <row r="52">
          <cell r="A52" t="str">
            <v xml:space="preserve">  国有房地产开发企业所得税退税        </v>
          </cell>
          <cell r="B52" t="str">
            <v xml:space="preserve">50        </v>
          </cell>
        </row>
        <row r="53">
          <cell r="A53" t="str">
            <v xml:space="preserve">  国有政策性投资公司所得税退税        </v>
          </cell>
          <cell r="B53" t="str">
            <v xml:space="preserve">72        </v>
          </cell>
        </row>
        <row r="54">
          <cell r="A54" t="str">
            <v xml:space="preserve">  国有交通企业所得税退税              </v>
          </cell>
          <cell r="B54" t="str">
            <v xml:space="preserve">26        </v>
          </cell>
        </row>
        <row r="55">
          <cell r="A55" t="str">
            <v xml:space="preserve">  国有商业企业所得税退税              </v>
          </cell>
          <cell r="B55" t="str">
            <v xml:space="preserve">27        </v>
          </cell>
        </row>
        <row r="56">
          <cell r="A56" t="str">
            <v xml:space="preserve">  国有物资管理企业所得税退税          </v>
          </cell>
          <cell r="B56" t="str">
            <v xml:space="preserve">115       </v>
          </cell>
        </row>
        <row r="57">
          <cell r="A57" t="str">
            <v xml:space="preserve">  国有粮食企业所处税退税              </v>
          </cell>
          <cell r="B57" t="str">
            <v xml:space="preserve">60        </v>
          </cell>
        </row>
        <row r="58">
          <cell r="A58" t="str">
            <v xml:space="preserve">  国有外贸企业所得税退税              </v>
          </cell>
          <cell r="B58" t="str">
            <v xml:space="preserve">122       </v>
          </cell>
        </row>
        <row r="59">
          <cell r="A59" t="str">
            <v xml:space="preserve">  国有文教企业所得税退税              </v>
          </cell>
          <cell r="B59" t="str">
            <v xml:space="preserve">382       </v>
          </cell>
        </row>
        <row r="60">
          <cell r="A60" t="str">
            <v xml:space="preserve">  国有农、林、水等部门企业所得税退税  </v>
          </cell>
          <cell r="B60" t="str">
            <v xml:space="preserve">200       </v>
          </cell>
        </row>
        <row r="61">
          <cell r="A61" t="str">
            <v xml:space="preserve">  国有森林工业所得税退税              </v>
          </cell>
          <cell r="B61" t="str">
            <v xml:space="preserve">280       </v>
          </cell>
        </row>
        <row r="62">
          <cell r="A62" t="str">
            <v xml:space="preserve">  国有其他企业所得税退税              </v>
          </cell>
          <cell r="B62" t="str">
            <v xml:space="preserve">18        </v>
          </cell>
        </row>
        <row r="63">
          <cell r="A63" t="str">
            <v xml:space="preserve">  国有事业单位所得税退税              </v>
          </cell>
          <cell r="B63" t="str">
            <v xml:space="preserve">10        </v>
          </cell>
        </row>
        <row r="64">
          <cell r="A64" t="str">
            <v xml:space="preserve">  集体企业所得税退税                  </v>
          </cell>
          <cell r="B64" t="str">
            <v xml:space="preserve">12        </v>
          </cell>
        </row>
        <row r="65">
          <cell r="A65" t="str">
            <v xml:space="preserve">  股份制企业所得税退税                </v>
          </cell>
          <cell r="B65" t="str">
            <v xml:space="preserve">76        </v>
          </cell>
        </row>
        <row r="66">
          <cell r="A66" t="str">
            <v xml:space="preserve">  联营企业所得税退税                  </v>
          </cell>
          <cell r="B66" t="str">
            <v xml:space="preserve">66        </v>
          </cell>
        </row>
        <row r="67">
          <cell r="A67" t="str">
            <v xml:space="preserve">  私营企业所得税退税                  </v>
          </cell>
          <cell r="B67" t="str">
            <v xml:space="preserve">145       </v>
          </cell>
        </row>
        <row r="68">
          <cell r="A68" t="str">
            <v xml:space="preserve">个人所得税                            </v>
          </cell>
          <cell r="B68" t="str">
            <v xml:space="preserve">168       </v>
          </cell>
        </row>
        <row r="69">
          <cell r="A69" t="str">
            <v xml:space="preserve">资源税                                </v>
          </cell>
          <cell r="B69" t="str">
            <v xml:space="preserve">136       </v>
          </cell>
        </row>
        <row r="70">
          <cell r="A70" t="str">
            <v xml:space="preserve">固定资产投资方向调节税                </v>
          </cell>
          <cell r="B70" t="str">
            <v xml:space="preserve">181       </v>
          </cell>
        </row>
        <row r="71">
          <cell r="A71" t="str">
            <v xml:space="preserve">城市维护建设税                        </v>
          </cell>
          <cell r="B71" t="str">
            <v xml:space="preserve">106       </v>
          </cell>
        </row>
        <row r="72">
          <cell r="A72" t="str">
            <v xml:space="preserve">房产税                                </v>
          </cell>
          <cell r="B72" t="str">
            <v xml:space="preserve">61        </v>
          </cell>
        </row>
        <row r="73">
          <cell r="A73" t="str">
            <v xml:space="preserve">印花税                                </v>
          </cell>
          <cell r="B73" t="str">
            <v xml:space="preserve">65        </v>
          </cell>
        </row>
        <row r="74">
          <cell r="A74" t="str">
            <v xml:space="preserve">其中：证券交易印花税                  </v>
          </cell>
          <cell r="B74" t="str">
            <v xml:space="preserve">148       </v>
          </cell>
        </row>
        <row r="75">
          <cell r="A75" t="str">
            <v xml:space="preserve">城镇土地使用税                        </v>
          </cell>
          <cell r="B75" t="str">
            <v xml:space="preserve">66        </v>
          </cell>
        </row>
        <row r="76">
          <cell r="A76" t="str">
            <v xml:space="preserve">土地增值税                            </v>
          </cell>
          <cell r="B76" t="str">
            <v xml:space="preserve">135       </v>
          </cell>
        </row>
        <row r="77">
          <cell r="A77" t="str">
            <v xml:space="preserve">车船使用税                            </v>
          </cell>
          <cell r="B77" t="str">
            <v xml:space="preserve">56        </v>
          </cell>
        </row>
        <row r="78">
          <cell r="A78" t="str">
            <v xml:space="preserve">屠宰税                                </v>
          </cell>
          <cell r="B78" t="str">
            <v xml:space="preserve">124       </v>
          </cell>
        </row>
        <row r="79">
          <cell r="A79" t="str">
            <v xml:space="preserve">筵席税                                </v>
          </cell>
          <cell r="B79" t="str">
            <v xml:space="preserve">103       </v>
          </cell>
        </row>
        <row r="80">
          <cell r="A80" t="str">
            <v xml:space="preserve">农业税                                </v>
          </cell>
          <cell r="B80" t="str">
            <v xml:space="preserve">192       </v>
          </cell>
        </row>
        <row r="81">
          <cell r="A81" t="str">
            <v xml:space="preserve">农业特产税                            </v>
          </cell>
          <cell r="B81" t="str">
            <v xml:space="preserve">190       </v>
          </cell>
        </row>
        <row r="82">
          <cell r="A82" t="str">
            <v xml:space="preserve">牧业税                                </v>
          </cell>
          <cell r="B82" t="str">
            <v xml:space="preserve">179       </v>
          </cell>
        </row>
        <row r="83">
          <cell r="A83" t="str">
            <v xml:space="preserve">耕地占用税                            </v>
          </cell>
          <cell r="B83" t="str">
            <v xml:space="preserve">30        </v>
          </cell>
        </row>
        <row r="84">
          <cell r="A84" t="str">
            <v xml:space="preserve">契税                                  </v>
          </cell>
          <cell r="B84" t="str">
            <v xml:space="preserve">94        </v>
          </cell>
        </row>
        <row r="85">
          <cell r="A85" t="str">
            <v xml:space="preserve">国有资产经营收益                      </v>
          </cell>
          <cell r="B85" t="str">
            <v xml:space="preserve">62        </v>
          </cell>
        </row>
        <row r="86">
          <cell r="A86" t="str">
            <v xml:space="preserve">  国有工业利润                        </v>
          </cell>
          <cell r="B86" t="str">
            <v xml:space="preserve">123       </v>
          </cell>
        </row>
        <row r="87">
          <cell r="A87" t="str">
            <v xml:space="preserve">  国有商业企业利润                    </v>
          </cell>
          <cell r="B87" t="str">
            <v xml:space="preserve">70        </v>
          </cell>
        </row>
        <row r="88">
          <cell r="A88" t="str">
            <v xml:space="preserve">  国有物资企业利润                    </v>
          </cell>
          <cell r="B88" t="str">
            <v xml:space="preserve">85        </v>
          </cell>
        </row>
        <row r="89">
          <cell r="A89" t="str">
            <v xml:space="preserve">  国有粮食企业利润                    </v>
          </cell>
          <cell r="B89" t="str">
            <v xml:space="preserve">8         </v>
          </cell>
        </row>
        <row r="90">
          <cell r="A90" t="str">
            <v xml:space="preserve">  国有外贸企业利润                    </v>
          </cell>
          <cell r="B90" t="str">
            <v xml:space="preserve">169       </v>
          </cell>
        </row>
        <row r="91">
          <cell r="A91" t="str">
            <v xml:space="preserve">  国有农垦、水产等企业利润            </v>
          </cell>
          <cell r="B91" t="str">
            <v xml:space="preserve">78        </v>
          </cell>
        </row>
        <row r="92">
          <cell r="A92" t="str">
            <v xml:space="preserve">  国有森林工业利润                    </v>
          </cell>
          <cell r="B92" t="str">
            <v xml:space="preserve">117       </v>
          </cell>
        </row>
        <row r="93">
          <cell r="A93" t="str">
            <v xml:space="preserve">  国有其他企业利润                    </v>
          </cell>
          <cell r="B93" t="str">
            <v xml:space="preserve">189       </v>
          </cell>
        </row>
        <row r="94">
          <cell r="A94" t="str">
            <v xml:space="preserve">  国有事业单位上缴收入                </v>
          </cell>
          <cell r="B94" t="str">
            <v xml:space="preserve">177       </v>
          </cell>
        </row>
        <row r="95">
          <cell r="A95" t="str">
            <v xml:space="preserve">  股份制企业国有资产收益              </v>
          </cell>
          <cell r="B95" t="str">
            <v xml:space="preserve">24        </v>
          </cell>
        </row>
        <row r="96">
          <cell r="A96" t="str">
            <v xml:space="preserve">  联营企业国有资产收益                </v>
          </cell>
          <cell r="B96" t="str">
            <v xml:space="preserve">11        </v>
          </cell>
        </row>
        <row r="97">
          <cell r="A97" t="str">
            <v xml:space="preserve">  中外合资合作企业国有资产收益        </v>
          </cell>
          <cell r="B97" t="str">
            <v xml:space="preserve">31        </v>
          </cell>
        </row>
        <row r="98">
          <cell r="A98" t="str">
            <v xml:space="preserve">  国有资产出售、转让收入              </v>
          </cell>
          <cell r="B98" t="str">
            <v xml:space="preserve">147       </v>
          </cell>
        </row>
        <row r="99">
          <cell r="A99" t="str">
            <v xml:space="preserve">  其他国有资产经营收益                </v>
          </cell>
          <cell r="B99" t="str">
            <v xml:space="preserve">86        </v>
          </cell>
        </row>
        <row r="100">
          <cell r="A100" t="str">
            <v xml:space="preserve">国有企业计划亏损补贴                  </v>
          </cell>
          <cell r="B100" t="str">
            <v xml:space="preserve">197       </v>
          </cell>
        </row>
        <row r="101">
          <cell r="A101" t="str">
            <v xml:space="preserve">  国有工业计划亏损补贴                </v>
          </cell>
          <cell r="B101" t="str">
            <v xml:space="preserve">32        </v>
          </cell>
        </row>
        <row r="102">
          <cell r="A102" t="str">
            <v xml:space="preserve">  国有建筑工程企业计划亏损补贴        </v>
          </cell>
          <cell r="B102" t="str">
            <v xml:space="preserve">25        </v>
          </cell>
        </row>
        <row r="103">
          <cell r="A103" t="str">
            <v xml:space="preserve">  国有交通企业计划亏损补贴            </v>
          </cell>
          <cell r="B103" t="str">
            <v xml:space="preserve">98        </v>
          </cell>
        </row>
        <row r="104">
          <cell r="A104" t="str">
            <v xml:space="preserve">  国有商业企业计划亏损补贴            </v>
          </cell>
          <cell r="B104" t="str">
            <v xml:space="preserve">16        </v>
          </cell>
        </row>
        <row r="105">
          <cell r="A105" t="str">
            <v xml:space="preserve">  国有物资企业计划专程补贴            </v>
          </cell>
          <cell r="B105" t="str">
            <v xml:space="preserve">166       </v>
          </cell>
        </row>
        <row r="106">
          <cell r="A106" t="str">
            <v xml:space="preserve">  国有粮食企业计划亏损补贴            </v>
          </cell>
          <cell r="B106" t="str">
            <v xml:space="preserve">162       </v>
          </cell>
        </row>
        <row r="107">
          <cell r="A107" t="str">
            <v xml:space="preserve">  国有外贸企业计划亏损补贴            </v>
          </cell>
          <cell r="B107" t="str">
            <v xml:space="preserve">29        </v>
          </cell>
        </row>
        <row r="108">
          <cell r="A108" t="str">
            <v xml:space="preserve">  国有文教企业计划亏损补贴            </v>
          </cell>
          <cell r="B108" t="str">
            <v xml:space="preserve">87        </v>
          </cell>
        </row>
        <row r="109">
          <cell r="A109" t="str">
            <v xml:space="preserve">  国有农垦、水产等部门企业计划亏损补贴</v>
          </cell>
          <cell r="B109" t="str">
            <v xml:space="preserve">73        </v>
          </cell>
        </row>
        <row r="110">
          <cell r="A110" t="str">
            <v xml:space="preserve">  国有森林工业计划亏损补贴            </v>
          </cell>
          <cell r="B110" t="str">
            <v xml:space="preserve">111       </v>
          </cell>
        </row>
        <row r="111">
          <cell r="A111" t="str">
            <v xml:space="preserve">  国有其他企业计划亏损补贴            </v>
          </cell>
          <cell r="B111" t="str">
            <v xml:space="preserve">167       </v>
          </cell>
        </row>
        <row r="112">
          <cell r="A112" t="str">
            <v xml:space="preserve">行政性收费收入                        </v>
          </cell>
          <cell r="B112" t="str">
            <v xml:space="preserve">74        </v>
          </cell>
        </row>
        <row r="113">
          <cell r="A113" t="str">
            <v xml:space="preserve">  公安行政性收费收入                  </v>
          </cell>
          <cell r="B113" t="str">
            <v xml:space="preserve">154       </v>
          </cell>
        </row>
        <row r="114">
          <cell r="A114" t="str">
            <v xml:space="preserve">  司法行政性收费收入                  </v>
          </cell>
          <cell r="B114" t="str">
            <v xml:space="preserve">132       </v>
          </cell>
        </row>
        <row r="115">
          <cell r="A115" t="str">
            <v xml:space="preserve">  民政行政性收费收入                  </v>
          </cell>
          <cell r="B115" t="str">
            <v xml:space="preserve">19        </v>
          </cell>
        </row>
        <row r="116">
          <cell r="A116" t="str">
            <v xml:space="preserve">  税务行政性收费收入                  </v>
          </cell>
          <cell r="B116" t="str">
            <v xml:space="preserve">151       </v>
          </cell>
        </row>
        <row r="117">
          <cell r="A117" t="str">
            <v xml:space="preserve">  劳动行政性收费收入                  </v>
          </cell>
          <cell r="B117" t="str">
            <v xml:space="preserve">2         </v>
          </cell>
        </row>
        <row r="118">
          <cell r="A118" t="str">
            <v xml:space="preserve">  工商行政性收费收入                  </v>
          </cell>
          <cell r="B118" t="str">
            <v xml:space="preserve">69        </v>
          </cell>
        </row>
        <row r="119">
          <cell r="A119" t="str">
            <v xml:space="preserve">  其他行政性收费收入                  </v>
          </cell>
          <cell r="B119" t="str">
            <v xml:space="preserve">144       </v>
          </cell>
        </row>
        <row r="120">
          <cell r="A120" t="str">
            <v xml:space="preserve">罚没收入                              </v>
          </cell>
          <cell r="B120" t="str">
            <v xml:space="preserve">99        </v>
          </cell>
        </row>
        <row r="121">
          <cell r="A121" t="str">
            <v xml:space="preserve">  铁道罚没收入                        </v>
          </cell>
          <cell r="B121" t="str">
            <v xml:space="preserve">79        </v>
          </cell>
        </row>
        <row r="122">
          <cell r="A122" t="str">
            <v xml:space="preserve">  交通罚没收入                        </v>
          </cell>
          <cell r="B122" t="str">
            <v xml:space="preserve">178       </v>
          </cell>
        </row>
        <row r="123">
          <cell r="A123" t="str">
            <v xml:space="preserve">  技术监督罚没收入                    </v>
          </cell>
          <cell r="B123" t="str">
            <v xml:space="preserve">157       </v>
          </cell>
        </row>
        <row r="124">
          <cell r="A124" t="str">
            <v xml:space="preserve">  物价罚没收入                        </v>
          </cell>
          <cell r="B124" t="str">
            <v xml:space="preserve">57        </v>
          </cell>
        </row>
        <row r="125">
          <cell r="A125" t="str">
            <v xml:space="preserve">  公安罚没收入                        </v>
          </cell>
          <cell r="B125" t="str">
            <v xml:space="preserve">77        </v>
          </cell>
        </row>
        <row r="126">
          <cell r="A126" t="str">
            <v xml:space="preserve">  检察院罚没收入                      </v>
          </cell>
          <cell r="B126" t="str">
            <v xml:space="preserve">53        </v>
          </cell>
        </row>
        <row r="127">
          <cell r="A127" t="str">
            <v xml:space="preserve">  法院罚没收入                        </v>
          </cell>
          <cell r="B127" t="str">
            <v xml:space="preserve">156       </v>
          </cell>
        </row>
        <row r="128">
          <cell r="A128" t="str">
            <v xml:space="preserve">  卫生罚没收入                        </v>
          </cell>
          <cell r="B128" t="str">
            <v xml:space="preserve">14        </v>
          </cell>
        </row>
        <row r="129">
          <cell r="A129" t="str">
            <v xml:space="preserve">  工商罚没收入                        </v>
          </cell>
          <cell r="B129" t="str">
            <v xml:space="preserve">184       </v>
          </cell>
        </row>
        <row r="130">
          <cell r="A130" t="str">
            <v xml:space="preserve">  海关罚没收入                        </v>
          </cell>
          <cell r="B130" t="str">
            <v xml:space="preserve">13        </v>
          </cell>
        </row>
        <row r="131">
          <cell r="A131" t="str">
            <v xml:space="preserve">  其他罚没收入                        </v>
          </cell>
          <cell r="B131" t="str">
            <v xml:space="preserve">191       </v>
          </cell>
        </row>
        <row r="132">
          <cell r="A132" t="str">
            <v xml:space="preserve">土地和海域有偿使用收入                </v>
          </cell>
          <cell r="B132" t="str">
            <v xml:space="preserve">113       </v>
          </cell>
        </row>
        <row r="133">
          <cell r="A133" t="str">
            <v xml:space="preserve">专项收入                              </v>
          </cell>
          <cell r="B133" t="str">
            <v xml:space="preserve">174       </v>
          </cell>
        </row>
        <row r="134">
          <cell r="A134" t="str">
            <v xml:space="preserve">  排污费收入                          </v>
          </cell>
          <cell r="B134" t="str">
            <v xml:space="preserve">100       </v>
          </cell>
        </row>
        <row r="135">
          <cell r="A135" t="str">
            <v xml:space="preserve">  城市水资源费收入                    </v>
          </cell>
          <cell r="B135" t="str">
            <v xml:space="preserve">152       </v>
          </cell>
        </row>
        <row r="136">
          <cell r="A136" t="str">
            <v xml:space="preserve">  教育费附加收入                      </v>
          </cell>
          <cell r="B136" t="str">
            <v xml:space="preserve">114       </v>
          </cell>
        </row>
        <row r="137">
          <cell r="A137" t="str">
            <v xml:space="preserve">  矿产资源补偿费收入                  </v>
          </cell>
          <cell r="B137" t="str">
            <v xml:space="preserve">4         </v>
          </cell>
        </row>
        <row r="138">
          <cell r="A138" t="str">
            <v xml:space="preserve">其他收入                              </v>
          </cell>
          <cell r="B138" t="str">
            <v xml:space="preserve">172       </v>
          </cell>
        </row>
        <row r="139">
          <cell r="A139" t="str">
            <v xml:space="preserve">基金收入合计                          </v>
          </cell>
          <cell r="B139" t="str">
            <v xml:space="preserve">143       </v>
          </cell>
        </row>
        <row r="140">
          <cell r="A140" t="str">
            <v xml:space="preserve">工业交通部门基金收入                  </v>
          </cell>
          <cell r="B140" t="str">
            <v xml:space="preserve">180       </v>
          </cell>
        </row>
        <row r="141">
          <cell r="A141" t="str">
            <v xml:space="preserve">商贸部门基金收入                      </v>
          </cell>
          <cell r="B141" t="str">
            <v xml:space="preserve">71        </v>
          </cell>
        </row>
        <row r="142">
          <cell r="A142" t="str">
            <v xml:space="preserve">文教部门基金收入                      </v>
          </cell>
          <cell r="B142" t="str">
            <v xml:space="preserve">15        </v>
          </cell>
        </row>
        <row r="143">
          <cell r="A143" t="str">
            <v>其他：农村教育费附加收入</v>
          </cell>
          <cell r="B143" t="str">
            <v>359</v>
          </cell>
        </row>
        <row r="144">
          <cell r="A144" t="str">
            <v xml:space="preserve">社会保障基金收入                      </v>
          </cell>
          <cell r="B144" t="str">
            <v xml:space="preserve">20        </v>
          </cell>
        </row>
        <row r="145">
          <cell r="A145" t="str">
            <v xml:space="preserve">农业部门基金收入                      </v>
          </cell>
          <cell r="B145" t="str">
            <v xml:space="preserve">5         </v>
          </cell>
        </row>
        <row r="146">
          <cell r="A146" t="str">
            <v xml:space="preserve">其他部门基金收入                      </v>
          </cell>
          <cell r="B146" t="str">
            <v xml:space="preserve">17        </v>
          </cell>
        </row>
        <row r="147">
          <cell r="A147" t="str">
            <v xml:space="preserve">地方财政税费附加收入                  </v>
          </cell>
          <cell r="B147" t="str">
            <v xml:space="preserve">198       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Q37"/>
  <sheetViews>
    <sheetView showZeros="0" tabSelected="1" workbookViewId="0">
      <selection activeCell="S3" sqref="S3"/>
    </sheetView>
  </sheetViews>
  <sheetFormatPr defaultRowHeight="14.25"/>
  <cols>
    <col min="1" max="1" width="33.25" style="2" customWidth="1"/>
    <col min="2" max="2" width="13.125" style="4" customWidth="1"/>
    <col min="3" max="3" width="14.75" style="4" customWidth="1"/>
    <col min="4" max="4" width="11.375" style="31" customWidth="1"/>
    <col min="5" max="6" width="9" style="2" hidden="1" customWidth="1"/>
    <col min="7" max="8" width="9" style="3" hidden="1" customWidth="1"/>
    <col min="9" max="10" width="17.125" style="3" hidden="1" customWidth="1"/>
    <col min="11" max="14" width="9" style="2" hidden="1" customWidth="1"/>
    <col min="15" max="15" width="9" style="2"/>
    <col min="16" max="16" width="24.5" style="2" bestFit="1" customWidth="1"/>
    <col min="17" max="16384" width="9" style="2"/>
  </cols>
  <sheetData>
    <row r="1" spans="1:17" ht="30" customHeight="1">
      <c r="A1" s="1" t="s">
        <v>33</v>
      </c>
      <c r="B1" s="1"/>
      <c r="C1" s="1"/>
      <c r="D1" s="1"/>
    </row>
    <row r="2" spans="1:17" ht="21" customHeight="1">
      <c r="C2" s="5" t="s">
        <v>0</v>
      </c>
      <c r="D2" s="5"/>
    </row>
    <row r="3" spans="1:17" ht="38.25" customHeight="1">
      <c r="A3" s="6" t="s">
        <v>1</v>
      </c>
      <c r="B3" s="7" t="s">
        <v>2</v>
      </c>
      <c r="C3" s="7" t="s">
        <v>3</v>
      </c>
      <c r="D3" s="8" t="s">
        <v>4</v>
      </c>
      <c r="G3" s="3" t="s">
        <v>5</v>
      </c>
      <c r="H3" s="9" t="s">
        <v>6</v>
      </c>
      <c r="I3" s="3" t="s">
        <v>7</v>
      </c>
      <c r="J3" s="9" t="s">
        <v>8</v>
      </c>
    </row>
    <row r="4" spans="1:17" s="14" customFormat="1" ht="23.25" customHeight="1">
      <c r="A4" s="10" t="s">
        <v>9</v>
      </c>
      <c r="B4" s="11">
        <f>SUM(B5:B26)</f>
        <v>134946.29999999999</v>
      </c>
      <c r="C4" s="12">
        <f>SUM(C5:C26)</f>
        <v>144072</v>
      </c>
      <c r="D4" s="13">
        <f>IF(B4&lt;&gt;0,C4/B4*100-100,"")</f>
        <v>6.762467737166574</v>
      </c>
      <c r="G4" s="15">
        <f>SUM(G5:G26)</f>
        <v>44720</v>
      </c>
      <c r="H4" s="15">
        <f>SUM(H5:H26)</f>
        <v>86149</v>
      </c>
      <c r="I4" s="15">
        <f>SUM(I5:I26)</f>
        <v>41797</v>
      </c>
      <c r="J4" s="16">
        <f>H4+I4</f>
        <v>127946</v>
      </c>
      <c r="K4" s="17"/>
      <c r="L4" s="14">
        <v>114358</v>
      </c>
      <c r="M4" s="14">
        <f>+L4/B4*100-100</f>
        <v>-15.25666135344207</v>
      </c>
      <c r="P4" s="18"/>
      <c r="Q4" s="19"/>
    </row>
    <row r="5" spans="1:17" ht="23.25" customHeight="1">
      <c r="A5" s="20" t="s">
        <v>10</v>
      </c>
      <c r="B5" s="21">
        <v>25292</v>
      </c>
      <c r="C5" s="22">
        <v>25359</v>
      </c>
      <c r="D5" s="23">
        <f t="shared" ref="D5:D26" si="0">IF(B5&lt;&gt;0,C5/B5*100-100,"")</f>
        <v>0.26490589909853668</v>
      </c>
      <c r="G5" s="3">
        <f>6500+1500</f>
        <v>8000</v>
      </c>
      <c r="H5" s="3">
        <v>18812</v>
      </c>
      <c r="I5" s="24">
        <f>500+800+700+200+300+50+400+32</f>
        <v>2982</v>
      </c>
      <c r="J5" s="16">
        <f t="shared" ref="J5:J26" si="1">H5+I5</f>
        <v>21794</v>
      </c>
      <c r="K5" s="25"/>
      <c r="L5" s="2">
        <f>+L4-B4</f>
        <v>-20588.299999999988</v>
      </c>
    </row>
    <row r="6" spans="1:17" ht="23.25" hidden="1" customHeight="1">
      <c r="A6" s="20" t="s">
        <v>11</v>
      </c>
      <c r="B6" s="21">
        <v>0</v>
      </c>
      <c r="C6" s="22"/>
      <c r="D6" s="23" t="str">
        <f t="shared" si="0"/>
        <v/>
      </c>
      <c r="J6" s="16">
        <f t="shared" si="1"/>
        <v>0</v>
      </c>
      <c r="K6" s="25"/>
    </row>
    <row r="7" spans="1:17" ht="23.25" customHeight="1">
      <c r="A7" s="20" t="s">
        <v>12</v>
      </c>
      <c r="B7" s="21">
        <v>8274</v>
      </c>
      <c r="C7" s="22">
        <v>8466</v>
      </c>
      <c r="D7" s="23">
        <f t="shared" si="0"/>
        <v>2.3205221174764432</v>
      </c>
      <c r="G7" s="3">
        <v>470</v>
      </c>
      <c r="H7" s="3">
        <v>6893</v>
      </c>
      <c r="I7" s="26">
        <v>1000</v>
      </c>
      <c r="J7" s="16">
        <f t="shared" si="1"/>
        <v>7893</v>
      </c>
      <c r="K7" s="25"/>
    </row>
    <row r="8" spans="1:17" ht="23.25" customHeight="1">
      <c r="A8" s="20" t="s">
        <v>13</v>
      </c>
      <c r="B8" s="21">
        <v>14376</v>
      </c>
      <c r="C8" s="22">
        <v>14577</v>
      </c>
      <c r="D8" s="23">
        <f t="shared" si="0"/>
        <v>1.3981636060100158</v>
      </c>
      <c r="G8" s="3">
        <v>1800</v>
      </c>
      <c r="H8" s="3">
        <v>12222</v>
      </c>
      <c r="I8" s="26">
        <v>1100</v>
      </c>
      <c r="J8" s="16">
        <f t="shared" si="1"/>
        <v>13322</v>
      </c>
      <c r="K8" s="25"/>
      <c r="L8" s="2">
        <v>6500</v>
      </c>
    </row>
    <row r="9" spans="1:17" ht="23.25" customHeight="1">
      <c r="A9" s="20" t="s">
        <v>14</v>
      </c>
      <c r="B9" s="21">
        <v>3657</v>
      </c>
      <c r="C9" s="22">
        <v>3706</v>
      </c>
      <c r="D9" s="23">
        <f t="shared" si="0"/>
        <v>1.3398960896910097</v>
      </c>
      <c r="G9" s="3">
        <v>1600</v>
      </c>
      <c r="H9" s="9">
        <v>2385</v>
      </c>
      <c r="I9" s="3">
        <v>1200</v>
      </c>
      <c r="J9" s="16">
        <f t="shared" si="1"/>
        <v>3585</v>
      </c>
      <c r="K9" s="25"/>
    </row>
    <row r="10" spans="1:17" ht="23.25" customHeight="1">
      <c r="A10" s="20" t="s">
        <v>15</v>
      </c>
      <c r="B10" s="21">
        <v>7579</v>
      </c>
      <c r="C10" s="22">
        <v>7596</v>
      </c>
      <c r="D10" s="23">
        <f t="shared" si="0"/>
        <v>0.22430399788891009</v>
      </c>
      <c r="G10" s="3">
        <f>3500+1200</f>
        <v>4700</v>
      </c>
      <c r="H10" s="9">
        <v>3090</v>
      </c>
      <c r="I10" s="26">
        <v>6400</v>
      </c>
      <c r="J10" s="16">
        <f t="shared" si="1"/>
        <v>9490</v>
      </c>
      <c r="K10" s="25"/>
      <c r="M10" s="2">
        <v>78186</v>
      </c>
    </row>
    <row r="11" spans="1:17" ht="23.25" customHeight="1">
      <c r="A11" s="20" t="s">
        <v>16</v>
      </c>
      <c r="B11" s="21">
        <v>21853.3</v>
      </c>
      <c r="C11" s="22">
        <v>22223</v>
      </c>
      <c r="D11" s="23">
        <f t="shared" si="0"/>
        <v>1.6917353443187011</v>
      </c>
      <c r="G11" s="3">
        <v>640</v>
      </c>
      <c r="H11" s="9">
        <v>12353</v>
      </c>
      <c r="I11" s="3">
        <f>220+920+5000</f>
        <v>6140</v>
      </c>
      <c r="J11" s="16">
        <f t="shared" si="1"/>
        <v>18493</v>
      </c>
      <c r="K11" s="25"/>
      <c r="M11" s="2">
        <v>39791</v>
      </c>
    </row>
    <row r="12" spans="1:17" ht="23.25" customHeight="1">
      <c r="A12" s="20" t="s">
        <v>17</v>
      </c>
      <c r="B12" s="21">
        <v>12130</v>
      </c>
      <c r="C12" s="22">
        <v>12988</v>
      </c>
      <c r="D12" s="23">
        <f t="shared" si="0"/>
        <v>7.0733718054410559</v>
      </c>
      <c r="H12" s="9">
        <v>10282</v>
      </c>
      <c r="J12" s="16">
        <f t="shared" si="1"/>
        <v>10282</v>
      </c>
      <c r="K12" s="25"/>
      <c r="M12" s="2">
        <v>1000</v>
      </c>
    </row>
    <row r="13" spans="1:17" ht="23.25" customHeight="1">
      <c r="A13" s="20" t="s">
        <v>18</v>
      </c>
      <c r="B13" s="21">
        <v>6065</v>
      </c>
      <c r="C13" s="22">
        <v>6107</v>
      </c>
      <c r="D13" s="23">
        <f t="shared" si="0"/>
        <v>0.6924979389942223</v>
      </c>
      <c r="G13" s="3">
        <v>2400</v>
      </c>
      <c r="H13" s="9">
        <v>2972</v>
      </c>
      <c r="I13" s="26">
        <v>3100</v>
      </c>
      <c r="J13" s="16">
        <f t="shared" si="1"/>
        <v>6072</v>
      </c>
      <c r="K13" s="25"/>
      <c r="M13" s="2">
        <v>300</v>
      </c>
    </row>
    <row r="14" spans="1:17" ht="23.25" customHeight="1">
      <c r="A14" s="20" t="s">
        <v>19</v>
      </c>
      <c r="B14" s="21">
        <v>1546</v>
      </c>
      <c r="C14" s="22">
        <v>1567</v>
      </c>
      <c r="D14" s="23">
        <f t="shared" si="0"/>
        <v>1.3583441138421648</v>
      </c>
      <c r="H14" s="9">
        <v>1588</v>
      </c>
      <c r="I14" s="3">
        <v>2500</v>
      </c>
      <c r="J14" s="16">
        <f t="shared" si="1"/>
        <v>4088</v>
      </c>
      <c r="K14" s="25">
        <v>241</v>
      </c>
    </row>
    <row r="15" spans="1:17" ht="23.25" customHeight="1">
      <c r="A15" s="20" t="s">
        <v>20</v>
      </c>
      <c r="B15" s="21">
        <v>9303</v>
      </c>
      <c r="C15" s="22">
        <v>11470</v>
      </c>
      <c r="D15" s="23">
        <f t="shared" si="0"/>
        <v>23.293561216811781</v>
      </c>
      <c r="G15" s="3">
        <v>2600</v>
      </c>
      <c r="H15" s="9">
        <v>9151</v>
      </c>
      <c r="I15" s="3">
        <v>1256</v>
      </c>
      <c r="J15" s="16">
        <f t="shared" si="1"/>
        <v>10407</v>
      </c>
      <c r="K15" s="25"/>
    </row>
    <row r="16" spans="1:17" ht="23.25" customHeight="1">
      <c r="A16" s="20" t="s">
        <v>21</v>
      </c>
      <c r="B16" s="21">
        <v>2061</v>
      </c>
      <c r="C16" s="22">
        <v>2137</v>
      </c>
      <c r="D16" s="23">
        <f t="shared" si="0"/>
        <v>3.6875303250849072</v>
      </c>
      <c r="H16" s="9">
        <v>2097</v>
      </c>
      <c r="J16" s="16">
        <f t="shared" si="1"/>
        <v>2097</v>
      </c>
      <c r="K16" s="25"/>
    </row>
    <row r="17" spans="1:11" ht="23.25" customHeight="1">
      <c r="A17" s="20" t="s">
        <v>22</v>
      </c>
      <c r="B17" s="21">
        <v>729</v>
      </c>
      <c r="C17" s="22">
        <v>732</v>
      </c>
      <c r="D17" s="23">
        <f t="shared" si="0"/>
        <v>0.41152263374486608</v>
      </c>
      <c r="G17" s="3">
        <v>3000</v>
      </c>
      <c r="H17" s="9">
        <v>697</v>
      </c>
      <c r="J17" s="16">
        <f t="shared" si="1"/>
        <v>697</v>
      </c>
      <c r="K17" s="25"/>
    </row>
    <row r="18" spans="1:11" ht="23.25" customHeight="1">
      <c r="A18" s="20" t="s">
        <v>23</v>
      </c>
      <c r="B18" s="21">
        <v>2195</v>
      </c>
      <c r="C18" s="22">
        <v>2199</v>
      </c>
      <c r="D18" s="23">
        <f t="shared" si="0"/>
        <v>0.18223234624146301</v>
      </c>
      <c r="G18" s="3">
        <v>1500</v>
      </c>
      <c r="H18" s="9">
        <v>288</v>
      </c>
      <c r="I18" s="3">
        <f>2260+700</f>
        <v>2960</v>
      </c>
      <c r="J18" s="16">
        <f t="shared" si="1"/>
        <v>3248</v>
      </c>
      <c r="K18" s="25"/>
    </row>
    <row r="19" spans="1:11" ht="23.25" hidden="1" customHeight="1">
      <c r="A19" s="20" t="s">
        <v>24</v>
      </c>
      <c r="B19" s="21">
        <v>0</v>
      </c>
      <c r="C19" s="22"/>
      <c r="D19" s="23" t="str">
        <f t="shared" si="0"/>
        <v/>
      </c>
      <c r="J19" s="16">
        <f t="shared" si="1"/>
        <v>0</v>
      </c>
      <c r="K19" s="25"/>
    </row>
    <row r="20" spans="1:11" ht="23.25" customHeight="1">
      <c r="A20" s="20" t="s">
        <v>25</v>
      </c>
      <c r="B20" s="21">
        <v>1330</v>
      </c>
      <c r="C20" s="22">
        <v>1360</v>
      </c>
      <c r="D20" s="23">
        <f t="shared" si="0"/>
        <v>2.2556390977443499</v>
      </c>
      <c r="H20" s="3">
        <v>963</v>
      </c>
      <c r="J20" s="16">
        <f t="shared" si="1"/>
        <v>963</v>
      </c>
      <c r="K20" s="25"/>
    </row>
    <row r="21" spans="1:11" ht="23.25" customHeight="1">
      <c r="A21" s="20" t="s">
        <v>26</v>
      </c>
      <c r="B21" s="21">
        <v>1193</v>
      </c>
      <c r="C21" s="22">
        <v>1201</v>
      </c>
      <c r="D21" s="23">
        <f t="shared" si="0"/>
        <v>0.67057837384744801</v>
      </c>
      <c r="G21" s="3">
        <v>7300</v>
      </c>
      <c r="H21" s="3">
        <v>1249</v>
      </c>
      <c r="I21" s="3">
        <v>5556</v>
      </c>
      <c r="J21" s="16">
        <f t="shared" si="1"/>
        <v>6805</v>
      </c>
      <c r="K21" s="25"/>
    </row>
    <row r="22" spans="1:11" ht="23.25" customHeight="1">
      <c r="A22" s="20" t="s">
        <v>27</v>
      </c>
      <c r="B22" s="21">
        <v>812</v>
      </c>
      <c r="C22" s="22">
        <v>836</v>
      </c>
      <c r="D22" s="23">
        <f t="shared" si="0"/>
        <v>2.9556650246305338</v>
      </c>
      <c r="G22" s="3">
        <v>400</v>
      </c>
      <c r="H22" s="3">
        <v>319</v>
      </c>
      <c r="I22" s="3">
        <v>439</v>
      </c>
      <c r="J22" s="16">
        <f t="shared" si="1"/>
        <v>758</v>
      </c>
      <c r="K22" s="25"/>
    </row>
    <row r="23" spans="1:11" ht="23.25" customHeight="1">
      <c r="A23" s="20" t="s">
        <v>28</v>
      </c>
      <c r="B23" s="21">
        <v>874</v>
      </c>
      <c r="C23" s="22">
        <v>992</v>
      </c>
      <c r="D23" s="23">
        <f t="shared" si="0"/>
        <v>13.501144164759722</v>
      </c>
      <c r="G23" s="3">
        <v>660</v>
      </c>
      <c r="H23" s="3">
        <v>788</v>
      </c>
      <c r="J23" s="16">
        <f t="shared" si="1"/>
        <v>788</v>
      </c>
      <c r="K23" s="25"/>
    </row>
    <row r="24" spans="1:11" ht="23.25" customHeight="1">
      <c r="A24" s="20" t="s">
        <v>29</v>
      </c>
      <c r="B24" s="21">
        <v>1500</v>
      </c>
      <c r="C24" s="22">
        <v>1500</v>
      </c>
      <c r="D24" s="23">
        <f t="shared" si="0"/>
        <v>0</v>
      </c>
      <c r="J24" s="16">
        <f t="shared" si="1"/>
        <v>0</v>
      </c>
      <c r="K24" s="25">
        <v>1500</v>
      </c>
    </row>
    <row r="25" spans="1:11" ht="23.25" customHeight="1">
      <c r="A25" s="27" t="s">
        <v>30</v>
      </c>
      <c r="B25" s="21">
        <v>8400</v>
      </c>
      <c r="C25" s="22">
        <v>7600</v>
      </c>
      <c r="D25" s="23">
        <f t="shared" si="0"/>
        <v>-9.5238095238095184</v>
      </c>
      <c r="G25" s="3">
        <v>1300</v>
      </c>
      <c r="I25" s="3">
        <v>1500</v>
      </c>
      <c r="J25" s="16">
        <f t="shared" si="1"/>
        <v>1500</v>
      </c>
      <c r="K25" s="25"/>
    </row>
    <row r="26" spans="1:11" ht="23.25" customHeight="1">
      <c r="A26" s="20" t="s">
        <v>31</v>
      </c>
      <c r="B26" s="21">
        <v>5777</v>
      </c>
      <c r="C26" s="22">
        <v>11456</v>
      </c>
      <c r="D26" s="23">
        <f t="shared" si="0"/>
        <v>98.303617794703143</v>
      </c>
      <c r="G26" s="3">
        <v>8350</v>
      </c>
      <c r="I26" s="3">
        <v>5664</v>
      </c>
      <c r="J26" s="16">
        <f t="shared" si="1"/>
        <v>5664</v>
      </c>
      <c r="K26" s="25"/>
    </row>
    <row r="27" spans="1:11" ht="41.25" customHeight="1">
      <c r="A27" s="28" t="s">
        <v>32</v>
      </c>
      <c r="B27" s="29"/>
      <c r="C27" s="29"/>
      <c r="D27" s="29"/>
    </row>
    <row r="28" spans="1:11">
      <c r="C28" s="30"/>
    </row>
    <row r="31" spans="1:11">
      <c r="D31" s="31">
        <f>SUM(D29:D30)</f>
        <v>0</v>
      </c>
    </row>
    <row r="37" spans="1:1">
      <c r="A37" s="14"/>
    </row>
  </sheetData>
  <mergeCells count="3">
    <mergeCell ref="A1:D1"/>
    <mergeCell ref="C2:D2"/>
    <mergeCell ref="A27:D27"/>
  </mergeCells>
  <phoneticPr fontId="3" type="noConversion"/>
  <printOptions horizontalCentered="1" verticalCentered="1"/>
  <pageMargins left="0.98425196850393715" right="0.78740157480314965" top="0.6" bottom="0.8" header="0.35433070866141736" footer="0.59055118110236227"/>
  <pageSetup paperSize="9" firstPageNumber="29" orientation="portrait" useFirstPageNumber="1" errors="blank"/>
  <headerFooter alignWithMargins="0">
    <oddFooter>&amp;C- &amp;P -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2</vt:i4>
      </vt:variant>
    </vt:vector>
  </HeadingPairs>
  <TitlesOfParts>
    <vt:vector size="3" baseType="lpstr">
      <vt:lpstr>本级支出</vt:lpstr>
      <vt:lpstr>本级支出!Print_Area</vt:lpstr>
      <vt:lpstr>本级支出!Print_Titles</vt:lpstr>
    </vt:vector>
  </TitlesOfParts>
  <Company>China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2023-03-01T03:33:28Z</dcterms:created>
  <dcterms:modified xsi:type="dcterms:W3CDTF">2023-03-01T03:34:24Z</dcterms:modified>
</cp:coreProperties>
</file>