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市级社保基金收入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 localSheetId="0">#REF!</definedName>
    <definedName name="A1_">#REF!</definedName>
    <definedName name="A2_" localSheetId="0">#REF!</definedName>
    <definedName name="A2_">#REF!</definedName>
    <definedName name="aa">"b2:f14"</definedName>
    <definedName name="_xlnm.Database" hidden="1">#REF!</definedName>
    <definedName name="datedba">#REF!</definedName>
    <definedName name="GR" localSheetId="0">[5]人员经费表!#REF!</definedName>
    <definedName name="GR">[5]人员经费表!#REF!</definedName>
    <definedName name="MCH">#REF!</definedName>
    <definedName name="_xlnm.Print_Area">#REF!</definedName>
    <definedName name="_xlnm.Print_Titles">#N/A</definedName>
    <definedName name="RS" localSheetId="0">#REF!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 localSheetId="0">[5]人员经费表!#REF!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D27" i="1"/>
  <c r="D26"/>
  <c r="D25"/>
  <c r="C24"/>
  <c r="D24" s="1"/>
  <c r="B24"/>
  <c r="D23"/>
  <c r="D22"/>
  <c r="D21"/>
  <c r="D20"/>
  <c r="C20"/>
  <c r="B20"/>
  <c r="D19"/>
  <c r="D18"/>
  <c r="D17"/>
  <c r="C16"/>
  <c r="B16"/>
  <c r="D16" s="1"/>
  <c r="D15"/>
  <c r="D13"/>
  <c r="C12"/>
  <c r="D12" s="1"/>
  <c r="B12"/>
  <c r="D11"/>
  <c r="D10"/>
  <c r="D9"/>
  <c r="D7"/>
  <c r="D6"/>
  <c r="C5"/>
  <c r="D5" s="1"/>
  <c r="B5"/>
  <c r="B4"/>
  <c r="C4" l="1"/>
  <c r="D4" s="1"/>
</calcChain>
</file>

<file path=xl/sharedStrings.xml><?xml version="1.0" encoding="utf-8"?>
<sst xmlns="http://schemas.openxmlformats.org/spreadsheetml/2006/main" count="34" uniqueCount="29">
  <si>
    <t>单位：万元</t>
  </si>
  <si>
    <t>项目及名称</t>
  </si>
  <si>
    <r>
      <t>202</t>
    </r>
    <r>
      <rPr>
        <b/>
        <sz val="12"/>
        <rFont val="宋体"/>
        <family val="3"/>
        <charset val="134"/>
      </rPr>
      <t>1</t>
    </r>
    <r>
      <rPr>
        <b/>
        <sz val="12"/>
        <rFont val="宋体"/>
        <family val="3"/>
        <charset val="134"/>
      </rPr>
      <t>年      执行数</t>
    </r>
  </si>
  <si>
    <r>
      <t>202</t>
    </r>
    <r>
      <rPr>
        <b/>
        <sz val="12"/>
        <rFont val="宋体"/>
        <family val="3"/>
        <charset val="134"/>
      </rPr>
      <t>2</t>
    </r>
    <r>
      <rPr>
        <b/>
        <sz val="12"/>
        <rFont val="宋体"/>
        <family val="3"/>
        <charset val="134"/>
      </rPr>
      <t>年   预算数</t>
    </r>
  </si>
  <si>
    <t>增长%</t>
  </si>
  <si>
    <t>备注</t>
  </si>
  <si>
    <t>社保基金收入合计</t>
  </si>
  <si>
    <t>1.企业职工养老保险基金收入</t>
  </si>
  <si>
    <t xml:space="preserve">    基本养老保险费收入</t>
  </si>
  <si>
    <t xml:space="preserve">    基本养老保险基金财政补贴收入</t>
  </si>
  <si>
    <t xml:space="preserve">政策性缺口增加，各级财政补贴增加 </t>
  </si>
  <si>
    <t xml:space="preserve">    上级补助收入</t>
  </si>
  <si>
    <t xml:space="preserve">    其他基本养老保险基金收入</t>
  </si>
  <si>
    <t>税务征收，欠费减少，滞纳金减少</t>
  </si>
  <si>
    <t>2.机关事业单位养老保险基金收入</t>
  </si>
  <si>
    <t xml:space="preserve">    机关事业单位养老保险费收入</t>
  </si>
  <si>
    <t>3.失业保险基金</t>
  </si>
  <si>
    <t xml:space="preserve">    失业保险费收入</t>
  </si>
  <si>
    <t xml:space="preserve">    其他失业保险基金收入</t>
  </si>
  <si>
    <t>结余减少，利息收入减少</t>
  </si>
  <si>
    <t>4.工伤保险基金收入</t>
  </si>
  <si>
    <t xml:space="preserve">    工伤保险费收入</t>
  </si>
  <si>
    <t xml:space="preserve">    其他工伤保险基金收入</t>
  </si>
  <si>
    <t>5.职工医疗保险基金收入（含生育保险）</t>
  </si>
  <si>
    <t xml:space="preserve">    基本医疗保险费收入</t>
  </si>
  <si>
    <t xml:space="preserve">    其他基本医疗保险基金收入</t>
  </si>
  <si>
    <t>6.城乡居民医疗保险基金收入</t>
  </si>
  <si>
    <t xml:space="preserve">    财政补贴收入</t>
  </si>
  <si>
    <t>2022年市级社会保险基金预算收入情况表</t>
    <phoneticPr fontId="3" type="noConversion"/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</si>
</sst>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_);_(* \(#,##0\);_(* &quot;-&quot;_);_(@_)"/>
  </numFmts>
  <fonts count="44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b/>
      <sz val="12"/>
      <name val="Arial"/>
      <family val="2"/>
    </font>
    <font>
      <sz val="9"/>
      <name val="宋体"/>
      <family val="3"/>
      <charset val="134"/>
    </font>
    <font>
      <sz val="12"/>
      <name val="仿宋"/>
      <family val="3"/>
      <charset val="134"/>
    </font>
    <font>
      <sz val="12"/>
      <color indexed="8"/>
      <name val="宋体"/>
      <family val="3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5">
    <xf numFmtId="0" fontId="0" fillId="0" borderId="0">
      <alignment vertical="center"/>
    </xf>
    <xf numFmtId="0" fontId="1" fillId="0" borderId="0"/>
    <xf numFmtId="0" fontId="9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4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5" borderId="0" applyNumberFormat="0" applyBorder="0" applyAlignment="0" applyProtection="0"/>
    <xf numFmtId="0" fontId="16" fillId="31" borderId="0" applyNumberFormat="0" applyBorder="0" applyAlignment="0" applyProtection="0"/>
    <xf numFmtId="0" fontId="8" fillId="22" borderId="0" applyNumberFormat="0" applyBorder="0" applyAlignment="0" applyProtection="0"/>
    <xf numFmtId="0" fontId="8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7" fillId="0" borderId="0" applyNumberForma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37" fontId="18" fillId="0" borderId="0"/>
    <xf numFmtId="0" fontId="1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22" borderId="0" applyNumberFormat="0" applyBorder="0" applyAlignment="0" applyProtection="0"/>
    <xf numFmtId="0" fontId="26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35" borderId="0" applyNumberFormat="0" applyBorder="0" applyAlignment="0" applyProtection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26" borderId="0" applyNumberFormat="0" applyBorder="0" applyAlignment="0" applyProtection="0"/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5" fillId="36" borderId="7" applyNumberFormat="0" applyAlignment="0" applyProtection="0">
      <alignment vertical="center"/>
    </xf>
    <xf numFmtId="0" fontId="35" fillId="36" borderId="7" applyNumberFormat="0" applyAlignment="0" applyProtection="0">
      <alignment vertical="center"/>
    </xf>
    <xf numFmtId="0" fontId="36" fillId="37" borderId="8" applyNumberFormat="0" applyAlignment="0" applyProtection="0">
      <alignment vertical="center"/>
    </xf>
    <xf numFmtId="0" fontId="36" fillId="37" borderId="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11" fillId="0" borderId="0"/>
    <xf numFmtId="180" fontId="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38" borderId="0" applyNumberFormat="0" applyBorder="0" applyAlignment="0" applyProtection="0"/>
    <xf numFmtId="0" fontId="40" fillId="39" borderId="0" applyNumberFormat="0" applyBorder="0" applyAlignment="0" applyProtection="0"/>
    <xf numFmtId="0" fontId="40" fillId="40" borderId="0" applyNumberFormat="0" applyBorder="0" applyAlignment="0" applyProtection="0"/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2" fillId="36" borderId="10" applyNumberFormat="0" applyAlignment="0" applyProtection="0">
      <alignment vertical="center"/>
    </xf>
    <xf numFmtId="0" fontId="42" fillId="36" borderId="10" applyNumberFormat="0" applyAlignment="0" applyProtection="0">
      <alignment vertical="center"/>
    </xf>
    <xf numFmtId="0" fontId="43" fillId="8" borderId="7" applyNumberFormat="0" applyAlignment="0" applyProtection="0">
      <alignment vertical="center"/>
    </xf>
    <xf numFmtId="0" fontId="43" fillId="8" borderId="7" applyNumberFormat="0" applyAlignment="0" applyProtection="0">
      <alignment vertical="center"/>
    </xf>
    <xf numFmtId="0" fontId="9" fillId="0" borderId="0"/>
    <xf numFmtId="0" fontId="12" fillId="0" borderId="0"/>
    <xf numFmtId="0" fontId="1" fillId="34" borderId="11" applyNumberFormat="0" applyFont="0" applyAlignment="0" applyProtection="0">
      <alignment vertical="center"/>
    </xf>
    <xf numFmtId="0" fontId="1" fillId="34" borderId="11" applyNumberFormat="0" applyFont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/>
    <xf numFmtId="0" fontId="1" fillId="0" borderId="0" xfId="1"/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176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right" vertical="center"/>
    </xf>
    <xf numFmtId="0" fontId="1" fillId="0" borderId="2" xfId="1" applyBorder="1" applyAlignment="1">
      <alignment wrapText="1"/>
    </xf>
    <xf numFmtId="0" fontId="4" fillId="0" borderId="2" xfId="0" applyFont="1" applyBorder="1" applyAlignment="1">
      <alignment horizontal="left" vertical="center" indent="1"/>
    </xf>
    <xf numFmtId="176" fontId="0" fillId="0" borderId="2" xfId="0" applyNumberFormat="1" applyFont="1" applyBorder="1" applyAlignment="1">
      <alignment horizontal="right" vertical="center"/>
    </xf>
    <xf numFmtId="177" fontId="0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 indent="1"/>
    </xf>
    <xf numFmtId="176" fontId="0" fillId="0" borderId="2" xfId="0" applyNumberFormat="1" applyFont="1" applyFill="1" applyBorder="1" applyAlignment="1" applyProtection="1">
      <alignment horizontal="right" vertical="center"/>
    </xf>
    <xf numFmtId="0" fontId="6" fillId="0" borderId="2" xfId="1" applyFont="1" applyBorder="1" applyAlignment="1">
      <alignment wrapText="1"/>
    </xf>
    <xf numFmtId="177" fontId="7" fillId="0" borderId="2" xfId="0" applyNumberFormat="1" applyFont="1" applyBorder="1" applyAlignment="1">
      <alignment horizontal="right" vertical="center"/>
    </xf>
    <xf numFmtId="176" fontId="8" fillId="0" borderId="2" xfId="0" applyNumberFormat="1" applyFont="1" applyFill="1" applyBorder="1" applyAlignment="1" applyProtection="1">
      <alignment horizontal="right" vertical="center"/>
    </xf>
    <xf numFmtId="0" fontId="0" fillId="0" borderId="2" xfId="1" applyFont="1" applyBorder="1" applyAlignment="1">
      <alignment wrapText="1"/>
    </xf>
    <xf numFmtId="176" fontId="0" fillId="2" borderId="2" xfId="0" applyNumberFormat="1" applyFont="1" applyFill="1" applyBorder="1" applyAlignment="1" applyProtection="1">
      <alignment horizontal="right" vertical="center"/>
    </xf>
  </cellXfs>
  <cellStyles count="185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_2014、2015社保基金预决算数据（人代会用）20150119" xfId="1"/>
    <cellStyle name="超级链接" xfId="127"/>
    <cellStyle name="好 2" xfId="128"/>
    <cellStyle name="好 3" xfId="129"/>
    <cellStyle name="好_{FAEA61C0-5D79-F7C6-68D7-A741FC9FDF48}" xfId="130"/>
    <cellStyle name="好_{FAEA61C0-5D79-F7C6-68D7-A741FC9FDF48}_2020年社保预算表" xfId="131"/>
    <cellStyle name="好_2013年社保本级专项经费(20130307)" xfId="132"/>
    <cellStyle name="好_2013申请追加项目(预算汇总）" xfId="133"/>
    <cellStyle name="好_2018年预算表" xfId="134"/>
    <cellStyle name="好_2018年政府收支分类表" xfId="135"/>
    <cellStyle name="好_2019年市级一般公共预算支出明细表" xfId="136"/>
    <cellStyle name="好_2019年重点专项（初稿）" xfId="137"/>
    <cellStyle name="好_盘活财政存量资金安排情况表" xfId="138"/>
    <cellStyle name="好_盘活财政存量资金安排情况表_2020年社保预算表" xfId="139"/>
    <cellStyle name="好_张掖市重点工作重大项目资金建议表（定稿）" xfId="140"/>
    <cellStyle name="好_张掖市重点工作重大项目资金建议表（定稿）_2020年社保预算表" xfId="141"/>
    <cellStyle name="后继超级链接" xfId="142"/>
    <cellStyle name="汇总 2" xfId="143"/>
    <cellStyle name="汇总 3" xfId="144"/>
    <cellStyle name="计算 2" xfId="145"/>
    <cellStyle name="计算 3" xfId="146"/>
    <cellStyle name="检查单元格 2" xfId="147"/>
    <cellStyle name="检查单元格 3" xfId="148"/>
    <cellStyle name="解释性文本 2" xfId="149"/>
    <cellStyle name="解释性文本 3" xfId="150"/>
    <cellStyle name="警告文本 2" xfId="151"/>
    <cellStyle name="警告文本 3" xfId="152"/>
    <cellStyle name="链接单元格 2" xfId="153"/>
    <cellStyle name="链接单元格 3" xfId="154"/>
    <cellStyle name="普通_97-917" xfId="155"/>
    <cellStyle name="千分位[0]_laroux" xfId="156"/>
    <cellStyle name="千分位_97-917" xfId="157"/>
    <cellStyle name="千位[0]_1" xfId="158"/>
    <cellStyle name="千位_1" xfId="159"/>
    <cellStyle name="强调 1" xfId="160"/>
    <cellStyle name="强调 2" xfId="161"/>
    <cellStyle name="强调 3" xfId="162"/>
    <cellStyle name="强调文字颜色 1 2" xfId="163"/>
    <cellStyle name="强调文字颜色 1 3" xfId="164"/>
    <cellStyle name="强调文字颜色 2 2" xfId="165"/>
    <cellStyle name="强调文字颜色 2 3" xfId="166"/>
    <cellStyle name="强调文字颜色 3 2" xfId="167"/>
    <cellStyle name="强调文字颜色 3 3" xfId="168"/>
    <cellStyle name="强调文字颜色 4 2" xfId="169"/>
    <cellStyle name="强调文字颜色 4 3" xfId="170"/>
    <cellStyle name="强调文字颜色 5 2" xfId="171"/>
    <cellStyle name="强调文字颜色 5 3" xfId="172"/>
    <cellStyle name="强调文字颜色 6 2" xfId="173"/>
    <cellStyle name="强调文字颜色 6 3" xfId="174"/>
    <cellStyle name="适中 2" xfId="175"/>
    <cellStyle name="适中 3" xfId="176"/>
    <cellStyle name="输出 2" xfId="177"/>
    <cellStyle name="输出 3" xfId="178"/>
    <cellStyle name="输入 2" xfId="179"/>
    <cellStyle name="输入 3" xfId="180"/>
    <cellStyle name="未定义" xfId="181"/>
    <cellStyle name="样式 1" xfId="182"/>
    <cellStyle name="注释 2" xfId="183"/>
    <cellStyle name="注释 3" xfId="18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showGridLines="0" showZeros="0" tabSelected="1" workbookViewId="0">
      <selection activeCell="K9" sqref="K9"/>
    </sheetView>
  </sheetViews>
  <sheetFormatPr defaultRowHeight="14.25"/>
  <cols>
    <col min="1" max="1" width="41.75" style="3" customWidth="1"/>
    <col min="2" max="2" width="10.875" style="4" customWidth="1"/>
    <col min="3" max="3" width="11.25" style="4" customWidth="1"/>
    <col min="4" max="4" width="11.25" style="3" customWidth="1"/>
    <col min="5" max="5" width="24.125" style="3" hidden="1" customWidth="1"/>
    <col min="6" max="16384" width="9" style="3"/>
  </cols>
  <sheetData>
    <row r="1" spans="1:5" ht="31.5" customHeight="1">
      <c r="A1" s="1" t="s">
        <v>28</v>
      </c>
      <c r="B1" s="1"/>
      <c r="C1" s="1"/>
      <c r="D1" s="1"/>
      <c r="E1" s="2"/>
    </row>
    <row r="2" spans="1:5" ht="24.75" customHeight="1">
      <c r="D2" s="5" t="s">
        <v>0</v>
      </c>
    </row>
    <row r="3" spans="1:5" ht="26.1" customHeight="1">
      <c r="A3" s="6" t="s">
        <v>1</v>
      </c>
      <c r="B3" s="7" t="s">
        <v>2</v>
      </c>
      <c r="C3" s="7" t="s">
        <v>3</v>
      </c>
      <c r="D3" s="7" t="s">
        <v>4</v>
      </c>
      <c r="E3" s="8" t="s">
        <v>5</v>
      </c>
    </row>
    <row r="4" spans="1:5" ht="27.95" customHeight="1">
      <c r="A4" s="9" t="s">
        <v>6</v>
      </c>
      <c r="B4" s="10">
        <f>B5+B10+B12+B16+B20+B24</f>
        <v>290959</v>
      </c>
      <c r="C4" s="10">
        <f>C5+C10+C12+C16+C20+C24</f>
        <v>314078</v>
      </c>
      <c r="D4" s="11">
        <f t="shared" ref="D4:D27" si="0">(C4-B4)/B4*100</f>
        <v>7.9457930498798808</v>
      </c>
      <c r="E4" s="12"/>
    </row>
    <row r="5" spans="1:5" ht="27.95" customHeight="1">
      <c r="A5" s="13" t="s">
        <v>7</v>
      </c>
      <c r="B5" s="14">
        <f>SUM(B6:B9)</f>
        <v>83025</v>
      </c>
      <c r="C5" s="14">
        <f>SUM(C6:C9)</f>
        <v>90024</v>
      </c>
      <c r="D5" s="15">
        <f t="shared" si="0"/>
        <v>8.429990966576332</v>
      </c>
      <c r="E5" s="12"/>
    </row>
    <row r="6" spans="1:5" ht="27.95" customHeight="1">
      <c r="A6" s="16" t="s">
        <v>8</v>
      </c>
      <c r="B6" s="17">
        <v>76066</v>
      </c>
      <c r="C6" s="14">
        <v>83334</v>
      </c>
      <c r="D6" s="15">
        <f t="shared" si="0"/>
        <v>9.5548602529382389</v>
      </c>
      <c r="E6" s="12"/>
    </row>
    <row r="7" spans="1:5" ht="27.95" customHeight="1">
      <c r="A7" s="16" t="s">
        <v>9</v>
      </c>
      <c r="B7" s="14">
        <v>1197</v>
      </c>
      <c r="C7" s="14">
        <v>1301</v>
      </c>
      <c r="D7" s="15">
        <f t="shared" si="0"/>
        <v>8.6883876357560563</v>
      </c>
      <c r="E7" s="18" t="s">
        <v>10</v>
      </c>
    </row>
    <row r="8" spans="1:5" ht="27.95" hidden="1" customHeight="1">
      <c r="A8" s="16" t="s">
        <v>11</v>
      </c>
      <c r="B8" s="14"/>
      <c r="C8" s="14"/>
      <c r="D8" s="15"/>
      <c r="E8" s="18"/>
    </row>
    <row r="9" spans="1:5" ht="27.95" customHeight="1">
      <c r="A9" s="16" t="s">
        <v>12</v>
      </c>
      <c r="B9" s="14">
        <v>5762</v>
      </c>
      <c r="C9" s="14">
        <v>5389</v>
      </c>
      <c r="D9" s="19">
        <f t="shared" si="0"/>
        <v>-6.4734467198889272</v>
      </c>
      <c r="E9" s="18" t="s">
        <v>13</v>
      </c>
    </row>
    <row r="10" spans="1:5" ht="27.95" customHeight="1">
      <c r="A10" s="13" t="s">
        <v>14</v>
      </c>
      <c r="B10" s="14">
        <v>38980</v>
      </c>
      <c r="C10" s="14">
        <v>44129</v>
      </c>
      <c r="D10" s="15">
        <f t="shared" si="0"/>
        <v>13.209338122113904</v>
      </c>
      <c r="E10" s="12"/>
    </row>
    <row r="11" spans="1:5" ht="27.95" customHeight="1">
      <c r="A11" s="16" t="s">
        <v>15</v>
      </c>
      <c r="B11" s="14">
        <v>20180</v>
      </c>
      <c r="C11" s="14">
        <v>20599</v>
      </c>
      <c r="D11" s="15">
        <f t="shared" si="0"/>
        <v>2.0763131813676909</v>
      </c>
      <c r="E11" s="12"/>
    </row>
    <row r="12" spans="1:5" ht="27.95" customHeight="1">
      <c r="A12" s="13" t="s">
        <v>16</v>
      </c>
      <c r="B12" s="14">
        <f>B13+B15</f>
        <v>5996</v>
      </c>
      <c r="C12" s="14">
        <f>C13+C15</f>
        <v>6421</v>
      </c>
      <c r="D12" s="15">
        <f t="shared" si="0"/>
        <v>7.0880587058038698</v>
      </c>
      <c r="E12" s="12"/>
    </row>
    <row r="13" spans="1:5" ht="27.95" customHeight="1">
      <c r="A13" s="16" t="s">
        <v>17</v>
      </c>
      <c r="B13" s="20">
        <v>5610</v>
      </c>
      <c r="C13" s="20">
        <v>6113</v>
      </c>
      <c r="D13" s="15">
        <f t="shared" si="0"/>
        <v>8.9661319073083785</v>
      </c>
      <c r="E13" s="12"/>
    </row>
    <row r="14" spans="1:5" ht="27.95" hidden="1" customHeight="1">
      <c r="A14" s="16" t="s">
        <v>11</v>
      </c>
      <c r="B14" s="20"/>
      <c r="C14" s="20"/>
      <c r="D14" s="15"/>
      <c r="E14" s="12"/>
    </row>
    <row r="15" spans="1:5" ht="27.95" customHeight="1">
      <c r="A15" s="16" t="s">
        <v>18</v>
      </c>
      <c r="B15" s="20">
        <v>386</v>
      </c>
      <c r="C15" s="20">
        <v>308</v>
      </c>
      <c r="D15" s="15">
        <f t="shared" si="0"/>
        <v>-20.207253886010363</v>
      </c>
      <c r="E15" s="21" t="s">
        <v>19</v>
      </c>
    </row>
    <row r="16" spans="1:5" ht="27.95" customHeight="1">
      <c r="A16" s="13" t="s">
        <v>20</v>
      </c>
      <c r="B16" s="14">
        <f>B17+B18+B19</f>
        <v>6283</v>
      </c>
      <c r="C16" s="14">
        <f>C17+C18+C19</f>
        <v>7982</v>
      </c>
      <c r="D16" s="15">
        <f t="shared" si="0"/>
        <v>27.041222346013051</v>
      </c>
      <c r="E16" s="12"/>
    </row>
    <row r="17" spans="1:5" ht="27.95" customHeight="1">
      <c r="A17" s="16" t="s">
        <v>21</v>
      </c>
      <c r="B17" s="14">
        <v>4943</v>
      </c>
      <c r="C17" s="14">
        <v>5500</v>
      </c>
      <c r="D17" s="15">
        <f t="shared" si="0"/>
        <v>11.268460449119967</v>
      </c>
      <c r="E17" s="12"/>
    </row>
    <row r="18" spans="1:5" ht="27.95" customHeight="1">
      <c r="A18" s="16" t="s">
        <v>11</v>
      </c>
      <c r="B18" s="14">
        <v>1325</v>
      </c>
      <c r="C18" s="14">
        <v>2470</v>
      </c>
      <c r="D18" s="15">
        <f t="shared" si="0"/>
        <v>86.415094339622641</v>
      </c>
      <c r="E18" s="12"/>
    </row>
    <row r="19" spans="1:5" ht="27.95" customHeight="1">
      <c r="A19" s="16" t="s">
        <v>22</v>
      </c>
      <c r="B19" s="14">
        <v>15</v>
      </c>
      <c r="C19" s="14">
        <v>12</v>
      </c>
      <c r="D19" s="15">
        <f t="shared" si="0"/>
        <v>-20</v>
      </c>
      <c r="E19" s="12"/>
    </row>
    <row r="20" spans="1:5" ht="27.95" customHeight="1">
      <c r="A20" s="13" t="s">
        <v>23</v>
      </c>
      <c r="B20" s="14">
        <f>B21+B22+B23</f>
        <v>62378</v>
      </c>
      <c r="C20" s="14">
        <f>C21+C22+C23</f>
        <v>64379</v>
      </c>
      <c r="D20" s="15">
        <f t="shared" si="0"/>
        <v>3.2078617461284424</v>
      </c>
      <c r="E20" s="12"/>
    </row>
    <row r="21" spans="1:5" ht="27.95" customHeight="1">
      <c r="A21" s="16" t="s">
        <v>24</v>
      </c>
      <c r="B21" s="22">
        <v>61078</v>
      </c>
      <c r="C21" s="14">
        <v>63379</v>
      </c>
      <c r="D21" s="15">
        <f t="shared" si="0"/>
        <v>3.7673139264546975</v>
      </c>
      <c r="E21" s="12"/>
    </row>
    <row r="22" spans="1:5" ht="27.95" hidden="1" customHeight="1">
      <c r="A22" s="16" t="s">
        <v>11</v>
      </c>
      <c r="B22" s="14"/>
      <c r="C22" s="14"/>
      <c r="D22" s="15" t="e">
        <f t="shared" si="0"/>
        <v>#DIV/0!</v>
      </c>
      <c r="E22" s="12"/>
    </row>
    <row r="23" spans="1:5" ht="27.95" customHeight="1">
      <c r="A23" s="16" t="s">
        <v>25</v>
      </c>
      <c r="B23" s="14">
        <v>1300</v>
      </c>
      <c r="C23" s="14">
        <v>1000</v>
      </c>
      <c r="D23" s="15">
        <f t="shared" si="0"/>
        <v>-23.076923076923077</v>
      </c>
      <c r="E23" s="12"/>
    </row>
    <row r="24" spans="1:5" ht="27.95" customHeight="1">
      <c r="A24" s="13" t="s">
        <v>26</v>
      </c>
      <c r="B24" s="14">
        <f>B25+B26+B27</f>
        <v>94297</v>
      </c>
      <c r="C24" s="14">
        <f>C25+C26+C27</f>
        <v>101143</v>
      </c>
      <c r="D24" s="15">
        <f t="shared" si="0"/>
        <v>7.2600400861109051</v>
      </c>
      <c r="E24" s="12"/>
    </row>
    <row r="25" spans="1:5" ht="27.95" customHeight="1">
      <c r="A25" s="16" t="s">
        <v>24</v>
      </c>
      <c r="B25" s="22">
        <v>29758</v>
      </c>
      <c r="C25" s="14">
        <v>34017</v>
      </c>
      <c r="D25" s="15">
        <f t="shared" si="0"/>
        <v>14.312117749848779</v>
      </c>
      <c r="E25" s="12"/>
    </row>
    <row r="26" spans="1:5" ht="27.95" customHeight="1">
      <c r="A26" s="16" t="s">
        <v>27</v>
      </c>
      <c r="B26" s="14">
        <v>63740</v>
      </c>
      <c r="C26" s="14">
        <v>66285</v>
      </c>
      <c r="D26" s="15">
        <f t="shared" si="0"/>
        <v>3.992783181675557</v>
      </c>
      <c r="E26" s="12"/>
    </row>
    <row r="27" spans="1:5" ht="27.95" customHeight="1">
      <c r="A27" s="16" t="s">
        <v>25</v>
      </c>
      <c r="B27" s="14">
        <v>799</v>
      </c>
      <c r="C27" s="14">
        <v>841</v>
      </c>
      <c r="D27" s="15">
        <f t="shared" si="0"/>
        <v>5.2565707133917394</v>
      </c>
      <c r="E27" s="12"/>
    </row>
  </sheetData>
  <mergeCells count="1">
    <mergeCell ref="A1:D1"/>
  </mergeCells>
  <phoneticPr fontId="3" type="noConversion"/>
  <printOptions horizontalCentered="1" verticalCentered="1"/>
  <pageMargins left="0.98425196850393715" right="0.78740157480314965" top="0.78740157480314965" bottom="0.98425196850393715" header="0.51181102362204722" footer="0.59055118110236227"/>
  <pageSetup paperSize="9" firstPageNumber="39" orientation="portrait" useFirstPageNumber="1" errors="blank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市级社保基金收入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2023-03-01T07:23:55Z</dcterms:created>
  <dcterms:modified xsi:type="dcterms:W3CDTF">2023-03-01T07:24:08Z</dcterms:modified>
</cp:coreProperties>
</file>